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135" windowHeight="6090" tabRatio="855" firstSheet="4" activeTab="10"/>
  </bookViews>
  <sheets>
    <sheet name="Copertina" sheetId="19" r:id="rId1"/>
    <sheet name="popolazione" sheetId="4" r:id="rId2"/>
    <sheet name="stratificazione" sheetId="9" r:id="rId3"/>
    <sheet name="MUS su strato 1" sheetId="10" r:id="rId4"/>
    <sheet name="MUS su strato 2" sheetId="12" r:id="rId5"/>
    <sheet name="inferenza strato 1" sheetId="11" r:id="rId6"/>
    <sheet name="inferenza strato 2" sheetId="13" r:id="rId7"/>
    <sheet name="valutazione strato 1" sheetId="14" r:id="rId8"/>
    <sheet name="valutazione strato 2" sheetId="15" r:id="rId9"/>
    <sheet name="UML" sheetId="16" r:id="rId10"/>
    <sheet name="MUS con errore diverso da zero" sheetId="17" r:id="rId11"/>
  </sheets>
  <definedNames>
    <definedName name="_xlnm._FilterDatabase" localSheetId="3" hidden="1">'MUS su strato 1'!$A$8:$G$347</definedName>
    <definedName name="_xlnm._FilterDatabase" localSheetId="4" hidden="1">'MUS su strato 2'!$A$8:$G$669</definedName>
    <definedName name="_Toc104901967" localSheetId="0">Copertina!$A$17</definedName>
    <definedName name="_xlnm.Print_Area" localSheetId="0">Copertina!$A$1:$K$54</definedName>
    <definedName name="_xlnm.Print_Area" localSheetId="5">'inferenza strato 1'!$A$1:$K$19</definedName>
    <definedName name="_xlnm.Print_Area" localSheetId="6">'inferenza strato 2'!$A$1:$J$85</definedName>
    <definedName name="_xlnm.Print_Area" localSheetId="10">'MUS con errore diverso da zero'!$A$1:$F$1002</definedName>
    <definedName name="_xlnm.Print_Area" localSheetId="4">'MUS su strato 2'!$A$1:$G$669</definedName>
    <definedName name="_xlnm.Print_Area" localSheetId="7">'valutazione strato 1'!$A$1:$H$15</definedName>
    <definedName name="_xlnm.Print_Area" localSheetId="8">'valutazione strato 2'!$A$1:$G$76</definedName>
    <definedName name="OLE_LINK1" localSheetId="0">Copertina!$A$20</definedName>
    <definedName name="_xlnm.Print_Titles" localSheetId="10">'MUS con errore diverso da zero'!$1:$1</definedName>
    <definedName name="_xlnm.Print_Titles" localSheetId="3">'MUS su strato 1'!$8:$8</definedName>
    <definedName name="_xlnm.Print_Titles" localSheetId="4">'MUS su strato 2'!$8:$8</definedName>
    <definedName name="_xlnm.Print_Titles" localSheetId="1">popolazione!$2:$2</definedName>
    <definedName name="_xlnm.Print_Titles" localSheetId="2">stratificazione!$2:$2</definedName>
    <definedName name="_xlnm.Print_Titles" localSheetId="8">'valutazione strato 2'!$2:$3</definedName>
  </definedNames>
  <calcPr calcId="125725"/>
</workbook>
</file>

<file path=xl/calcChain.xml><?xml version="1.0" encoding="utf-8"?>
<calcChain xmlns="http://schemas.openxmlformats.org/spreadsheetml/2006/main">
  <c r="E3" i="16"/>
  <c r="K10" i="11"/>
  <c r="I8"/>
  <c r="B83" i="13"/>
  <c r="F49" i="15"/>
  <c r="F74"/>
  <c r="G74" s="1"/>
  <c r="G75"/>
  <c r="D3" i="16"/>
  <c r="C3"/>
  <c r="F9" i="14"/>
  <c r="F9" i="11"/>
  <c r="F10"/>
  <c r="F11"/>
  <c r="F12"/>
  <c r="F13"/>
  <c r="F14"/>
  <c r="F15"/>
  <c r="F16"/>
  <c r="F8"/>
  <c r="E9"/>
  <c r="E10"/>
  <c r="E11"/>
  <c r="E12"/>
  <c r="E13"/>
  <c r="E14"/>
  <c r="E15"/>
  <c r="E16"/>
  <c r="E8"/>
  <c r="D8" i="13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I10" l="1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9"/>
  <c r="I8"/>
  <c r="F66" i="15"/>
  <c r="F8" i="14"/>
  <c r="F10"/>
  <c r="G6"/>
  <c r="G7"/>
  <c r="C3" i="13"/>
  <c r="B15" i="11"/>
  <c r="E9" i="12"/>
  <c r="G9"/>
  <c r="C4"/>
  <c r="G10" s="1"/>
  <c r="G11" s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G35" s="1"/>
  <c r="G36" s="1"/>
  <c r="G37" s="1"/>
  <c r="G38" s="1"/>
  <c r="G39" s="1"/>
  <c r="G40" s="1"/>
  <c r="G41" s="1"/>
  <c r="G42" s="1"/>
  <c r="G43" s="1"/>
  <c r="G44" s="1"/>
  <c r="G45" s="1"/>
  <c r="G46" s="1"/>
  <c r="G47" s="1"/>
  <c r="G48" s="1"/>
  <c r="G49" s="1"/>
  <c r="G50" s="1"/>
  <c r="G51" s="1"/>
  <c r="G52" s="1"/>
  <c r="G53" s="1"/>
  <c r="G54" s="1"/>
  <c r="G55" s="1"/>
  <c r="G56" s="1"/>
  <c r="G57" s="1"/>
  <c r="G58" s="1"/>
  <c r="G59" s="1"/>
  <c r="G60" s="1"/>
  <c r="G61" s="1"/>
  <c r="G62" s="1"/>
  <c r="G63" s="1"/>
  <c r="G64" s="1"/>
  <c r="G65" s="1"/>
  <c r="G66" s="1"/>
  <c r="G67" s="1"/>
  <c r="G68" s="1"/>
  <c r="G69" s="1"/>
  <c r="G70" s="1"/>
  <c r="G71" s="1"/>
  <c r="G72" s="1"/>
  <c r="G73" s="1"/>
  <c r="G74" s="1"/>
  <c r="G75" s="1"/>
  <c r="G76" s="1"/>
  <c r="G77" s="1"/>
  <c r="G78" s="1"/>
  <c r="G79" s="1"/>
  <c r="G80" s="1"/>
  <c r="E9" i="10"/>
  <c r="F71" i="15" l="1"/>
  <c r="G71" s="1"/>
  <c r="F72"/>
  <c r="G72" s="1"/>
  <c r="F73"/>
  <c r="G73" s="1"/>
  <c r="G49"/>
  <c r="F51"/>
  <c r="G51" s="1"/>
  <c r="F53"/>
  <c r="G53" s="1"/>
  <c r="F55"/>
  <c r="G55" s="1"/>
  <c r="F57"/>
  <c r="G57" s="1"/>
  <c r="F59"/>
  <c r="G59" s="1"/>
  <c r="F61"/>
  <c r="G61" s="1"/>
  <c r="F63"/>
  <c r="G63" s="1"/>
  <c r="F65"/>
  <c r="G65" s="1"/>
  <c r="F52"/>
  <c r="G52" s="1"/>
  <c r="F54"/>
  <c r="G54" s="1"/>
  <c r="F56"/>
  <c r="G56" s="1"/>
  <c r="F58"/>
  <c r="G58" s="1"/>
  <c r="F60"/>
  <c r="G60" s="1"/>
  <c r="F62"/>
  <c r="G62" s="1"/>
  <c r="F64"/>
  <c r="G64" s="1"/>
  <c r="F50"/>
  <c r="G50" s="1"/>
  <c r="G66"/>
  <c r="F68"/>
  <c r="G68" s="1"/>
  <c r="F70"/>
  <c r="G70" s="1"/>
  <c r="F67"/>
  <c r="G67" s="1"/>
  <c r="F69"/>
  <c r="G69" s="1"/>
  <c r="C2" i="13"/>
  <c r="E341" i="9"/>
  <c r="E1002"/>
  <c r="B1002" i="17"/>
  <c r="E6" s="1"/>
  <c r="E8" s="1"/>
  <c r="F9" s="1"/>
  <c r="G76" i="15" l="1"/>
  <c r="E12" i="17"/>
  <c r="E11"/>
  <c r="E13" s="1"/>
  <c r="J9" i="13" l="1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G9"/>
  <c r="F9" s="1"/>
  <c r="G10"/>
  <c r="F10" s="1"/>
  <c r="G11"/>
  <c r="F11" s="1"/>
  <c r="G12"/>
  <c r="F12" s="1"/>
  <c r="G13"/>
  <c r="F13" s="1"/>
  <c r="G16"/>
  <c r="F16" s="1"/>
  <c r="G17"/>
  <c r="F17" s="1"/>
  <c r="G18"/>
  <c r="F18" s="1"/>
  <c r="G19"/>
  <c r="F19" s="1"/>
  <c r="G20"/>
  <c r="F20" s="1"/>
  <c r="G21"/>
  <c r="F21" s="1"/>
  <c r="G22"/>
  <c r="F22" s="1"/>
  <c r="G23"/>
  <c r="F23" s="1"/>
  <c r="G24"/>
  <c r="F24" s="1"/>
  <c r="G25"/>
  <c r="F25" s="1"/>
  <c r="G26"/>
  <c r="F26" s="1"/>
  <c r="G27"/>
  <c r="F27" s="1"/>
  <c r="G28"/>
  <c r="F28" s="1"/>
  <c r="G29"/>
  <c r="F29" s="1"/>
  <c r="G30"/>
  <c r="F30" s="1"/>
  <c r="G31"/>
  <c r="F31" s="1"/>
  <c r="G32"/>
  <c r="F32" s="1"/>
  <c r="G33"/>
  <c r="F33" s="1"/>
  <c r="G34"/>
  <c r="F34" s="1"/>
  <c r="G35"/>
  <c r="F35" s="1"/>
  <c r="G36"/>
  <c r="F36" s="1"/>
  <c r="G37"/>
  <c r="F37" s="1"/>
  <c r="G38"/>
  <c r="F38" s="1"/>
  <c r="G39"/>
  <c r="F39" s="1"/>
  <c r="G40"/>
  <c r="F40" s="1"/>
  <c r="G41"/>
  <c r="F41" s="1"/>
  <c r="G42"/>
  <c r="F42" s="1"/>
  <c r="G43"/>
  <c r="F43" s="1"/>
  <c r="G44"/>
  <c r="F44" s="1"/>
  <c r="G45"/>
  <c r="F45" s="1"/>
  <c r="G46"/>
  <c r="F46" s="1"/>
  <c r="G47"/>
  <c r="F47" s="1"/>
  <c r="G48"/>
  <c r="F48" s="1"/>
  <c r="G49"/>
  <c r="F49" s="1"/>
  <c r="G50"/>
  <c r="F50" s="1"/>
  <c r="G51"/>
  <c r="F51" s="1"/>
  <c r="G52"/>
  <c r="F52" s="1"/>
  <c r="G53"/>
  <c r="F53" s="1"/>
  <c r="G54"/>
  <c r="F54" s="1"/>
  <c r="G55"/>
  <c r="F55" s="1"/>
  <c r="G56"/>
  <c r="F56" s="1"/>
  <c r="G57"/>
  <c r="F57" s="1"/>
  <c r="G58"/>
  <c r="F58" s="1"/>
  <c r="G59"/>
  <c r="F59" s="1"/>
  <c r="G60"/>
  <c r="F60" s="1"/>
  <c r="G61"/>
  <c r="F61" s="1"/>
  <c r="G62"/>
  <c r="F62" s="1"/>
  <c r="G63"/>
  <c r="F63" s="1"/>
  <c r="G64"/>
  <c r="F64" s="1"/>
  <c r="G65"/>
  <c r="F65" s="1"/>
  <c r="G66"/>
  <c r="F66" s="1"/>
  <c r="G67"/>
  <c r="F67" s="1"/>
  <c r="G68"/>
  <c r="F68" s="1"/>
  <c r="G69"/>
  <c r="F69" s="1"/>
  <c r="G70"/>
  <c r="F70" s="1"/>
  <c r="G71"/>
  <c r="F71" s="1"/>
  <c r="G72"/>
  <c r="F72" s="1"/>
  <c r="G73"/>
  <c r="F73" s="1"/>
  <c r="G74"/>
  <c r="F74" s="1"/>
  <c r="G75"/>
  <c r="F75" s="1"/>
  <c r="G76"/>
  <c r="F76" s="1"/>
  <c r="G77"/>
  <c r="F77" s="1"/>
  <c r="G78"/>
  <c r="F78" s="1"/>
  <c r="G79"/>
  <c r="F79" s="1"/>
  <c r="G80"/>
  <c r="F80" s="1"/>
  <c r="G81"/>
  <c r="F81" s="1"/>
  <c r="G82"/>
  <c r="F82" s="1"/>
  <c r="G83"/>
  <c r="F83" s="1"/>
  <c r="G84"/>
  <c r="F84" s="1"/>
  <c r="G8"/>
  <c r="F8" s="1"/>
  <c r="J8"/>
  <c r="J85" s="1"/>
  <c r="D9" i="12"/>
  <c r="H11" i="11"/>
  <c r="H12"/>
  <c r="I12" s="1"/>
  <c r="H13"/>
  <c r="H16"/>
  <c r="I16" s="1"/>
  <c r="G15"/>
  <c r="H15" s="1"/>
  <c r="G14"/>
  <c r="H14" s="1"/>
  <c r="I14" s="1"/>
  <c r="D4" i="16" l="1"/>
  <c r="J86" i="13"/>
  <c r="I11" i="11"/>
  <c r="D10" i="12"/>
  <c r="F9"/>
  <c r="D5" i="16"/>
  <c r="I15" i="11"/>
  <c r="I13"/>
  <c r="G8"/>
  <c r="H10"/>
  <c r="G9"/>
  <c r="H9" s="1"/>
  <c r="G9" i="10"/>
  <c r="D9"/>
  <c r="F9" s="1"/>
  <c r="D1003" i="9"/>
  <c r="F1002" s="1"/>
  <c r="B1003" i="4"/>
  <c r="D11" i="12" l="1"/>
  <c r="E10"/>
  <c r="F10" s="1"/>
  <c r="D10" i="10"/>
  <c r="C4"/>
  <c r="I9" i="11"/>
  <c r="I10"/>
  <c r="F341" i="9"/>
  <c r="G10" i="10" l="1"/>
  <c r="G11" s="1"/>
  <c r="G12" s="1"/>
  <c r="G13" s="1"/>
  <c r="G14" s="1"/>
  <c r="G15" s="1"/>
  <c r="G16" s="1"/>
  <c r="G17" s="1"/>
  <c r="D12" i="12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51" s="1"/>
  <c r="D52" s="1"/>
  <c r="D53" s="1"/>
  <c r="D54" s="1"/>
  <c r="D55" s="1"/>
  <c r="D56" s="1"/>
  <c r="D57" s="1"/>
  <c r="D58" s="1"/>
  <c r="D59" s="1"/>
  <c r="D60" s="1"/>
  <c r="D61" s="1"/>
  <c r="D62" s="1"/>
  <c r="D63" s="1"/>
  <c r="D64" s="1"/>
  <c r="D65" s="1"/>
  <c r="D66" s="1"/>
  <c r="D67" s="1"/>
  <c r="D68" s="1"/>
  <c r="D69" s="1"/>
  <c r="D70" s="1"/>
  <c r="D71" s="1"/>
  <c r="D72" s="1"/>
  <c r="D73" s="1"/>
  <c r="D74" s="1"/>
  <c r="D75" s="1"/>
  <c r="D76" s="1"/>
  <c r="D77" s="1"/>
  <c r="D78" s="1"/>
  <c r="D79" s="1"/>
  <c r="D80" s="1"/>
  <c r="D81" s="1"/>
  <c r="D82" s="1"/>
  <c r="D83" s="1"/>
  <c r="D84" s="1"/>
  <c r="D85" s="1"/>
  <c r="D86" s="1"/>
  <c r="D87" s="1"/>
  <c r="D88" s="1"/>
  <c r="D89" s="1"/>
  <c r="D90" s="1"/>
  <c r="D91" s="1"/>
  <c r="D92" s="1"/>
  <c r="D93" s="1"/>
  <c r="D94" s="1"/>
  <c r="D95" s="1"/>
  <c r="D96" s="1"/>
  <c r="D97" s="1"/>
  <c r="D98" s="1"/>
  <c r="D99" s="1"/>
  <c r="D100" s="1"/>
  <c r="D101" s="1"/>
  <c r="D102" s="1"/>
  <c r="D103" s="1"/>
  <c r="D104" s="1"/>
  <c r="D105" s="1"/>
  <c r="D106" s="1"/>
  <c r="D107" s="1"/>
  <c r="D108" s="1"/>
  <c r="D109" s="1"/>
  <c r="D110" s="1"/>
  <c r="D111" s="1"/>
  <c r="D112" s="1"/>
  <c r="D113" s="1"/>
  <c r="D114" s="1"/>
  <c r="D115" s="1"/>
  <c r="D116" s="1"/>
  <c r="D117" s="1"/>
  <c r="D118" s="1"/>
  <c r="D119" s="1"/>
  <c r="D120" s="1"/>
  <c r="D121" s="1"/>
  <c r="D122" s="1"/>
  <c r="D123" s="1"/>
  <c r="D124" s="1"/>
  <c r="D125" s="1"/>
  <c r="D126" s="1"/>
  <c r="D127" s="1"/>
  <c r="D128" s="1"/>
  <c r="D129" s="1"/>
  <c r="D130" s="1"/>
  <c r="D131" s="1"/>
  <c r="D132" s="1"/>
  <c r="D133" s="1"/>
  <c r="D134" s="1"/>
  <c r="D135" s="1"/>
  <c r="D136" s="1"/>
  <c r="D137" s="1"/>
  <c r="D138" s="1"/>
  <c r="D139" s="1"/>
  <c r="D140" s="1"/>
  <c r="D141" s="1"/>
  <c r="D142" s="1"/>
  <c r="D143" s="1"/>
  <c r="D144" s="1"/>
  <c r="D145" s="1"/>
  <c r="D146" s="1"/>
  <c r="D147" s="1"/>
  <c r="D148" s="1"/>
  <c r="D149" s="1"/>
  <c r="D150" s="1"/>
  <c r="D151" s="1"/>
  <c r="D152" s="1"/>
  <c r="D153" s="1"/>
  <c r="D154" s="1"/>
  <c r="D155" s="1"/>
  <c r="D156" s="1"/>
  <c r="D157" s="1"/>
  <c r="D158" s="1"/>
  <c r="D159" s="1"/>
  <c r="D160" s="1"/>
  <c r="D161" s="1"/>
  <c r="D162" s="1"/>
  <c r="D163" s="1"/>
  <c r="D164" s="1"/>
  <c r="D165" s="1"/>
  <c r="D166" s="1"/>
  <c r="D167" s="1"/>
  <c r="D168" s="1"/>
  <c r="D169" s="1"/>
  <c r="D170" s="1"/>
  <c r="D171" s="1"/>
  <c r="D172" s="1"/>
  <c r="D173" s="1"/>
  <c r="D174" s="1"/>
  <c r="D175" s="1"/>
  <c r="D176" s="1"/>
  <c r="D177" s="1"/>
  <c r="D178" s="1"/>
  <c r="D179" s="1"/>
  <c r="D180" s="1"/>
  <c r="D181" s="1"/>
  <c r="D182" s="1"/>
  <c r="D183" s="1"/>
  <c r="D184" s="1"/>
  <c r="D185" s="1"/>
  <c r="D186" s="1"/>
  <c r="D187" s="1"/>
  <c r="D188" s="1"/>
  <c r="D189" s="1"/>
  <c r="D190" s="1"/>
  <c r="D191" s="1"/>
  <c r="D192" s="1"/>
  <c r="D193" s="1"/>
  <c r="D194" s="1"/>
  <c r="D195" s="1"/>
  <c r="D196" s="1"/>
  <c r="D197" s="1"/>
  <c r="D198" s="1"/>
  <c r="D199" s="1"/>
  <c r="D200" s="1"/>
  <c r="D201" s="1"/>
  <c r="D202" s="1"/>
  <c r="D203" s="1"/>
  <c r="D204" s="1"/>
  <c r="D205" s="1"/>
  <c r="D206" s="1"/>
  <c r="D207" s="1"/>
  <c r="D208" s="1"/>
  <c r="D209" s="1"/>
  <c r="D210" s="1"/>
  <c r="D211" s="1"/>
  <c r="D212" s="1"/>
  <c r="D213" s="1"/>
  <c r="D214" s="1"/>
  <c r="D215" s="1"/>
  <c r="D216" s="1"/>
  <c r="D217" s="1"/>
  <c r="D218" s="1"/>
  <c r="D219" s="1"/>
  <c r="D220" s="1"/>
  <c r="D221" s="1"/>
  <c r="D222" s="1"/>
  <c r="D223" s="1"/>
  <c r="D224" s="1"/>
  <c r="D225" s="1"/>
  <c r="D226" s="1"/>
  <c r="D227" s="1"/>
  <c r="D228" s="1"/>
  <c r="D229" s="1"/>
  <c r="D230" s="1"/>
  <c r="D231" s="1"/>
  <c r="D232" s="1"/>
  <c r="D233" s="1"/>
  <c r="D234" s="1"/>
  <c r="D235" s="1"/>
  <c r="D236" s="1"/>
  <c r="D237" s="1"/>
  <c r="D238" s="1"/>
  <c r="D239" s="1"/>
  <c r="D240" s="1"/>
  <c r="D241" s="1"/>
  <c r="D242" s="1"/>
  <c r="D243" s="1"/>
  <c r="D244" s="1"/>
  <c r="D245" s="1"/>
  <c r="D246" s="1"/>
  <c r="D247" s="1"/>
  <c r="D248" s="1"/>
  <c r="D249" s="1"/>
  <c r="D250" s="1"/>
  <c r="D251" s="1"/>
  <c r="D252" s="1"/>
  <c r="D253" s="1"/>
  <c r="D254" s="1"/>
  <c r="D255" s="1"/>
  <c r="D256" s="1"/>
  <c r="D257" s="1"/>
  <c r="D258" s="1"/>
  <c r="D259" s="1"/>
  <c r="D260" s="1"/>
  <c r="D261" s="1"/>
  <c r="D262" s="1"/>
  <c r="D263" s="1"/>
  <c r="D264" s="1"/>
  <c r="D265" s="1"/>
  <c r="D266" s="1"/>
  <c r="D267" s="1"/>
  <c r="D268" s="1"/>
  <c r="D269" s="1"/>
  <c r="D270" s="1"/>
  <c r="D271" s="1"/>
  <c r="D272" s="1"/>
  <c r="D273" s="1"/>
  <c r="D274" s="1"/>
  <c r="D275" s="1"/>
  <c r="D276" s="1"/>
  <c r="D277" s="1"/>
  <c r="D278" s="1"/>
  <c r="D279" s="1"/>
  <c r="D280" s="1"/>
  <c r="D281" s="1"/>
  <c r="D282" s="1"/>
  <c r="D283" s="1"/>
  <c r="D284" s="1"/>
  <c r="D285" s="1"/>
  <c r="D286" s="1"/>
  <c r="D287" s="1"/>
  <c r="D288" s="1"/>
  <c r="D289" s="1"/>
  <c r="D290" s="1"/>
  <c r="D291" s="1"/>
  <c r="D292" s="1"/>
  <c r="D293" s="1"/>
  <c r="D294" s="1"/>
  <c r="D295" s="1"/>
  <c r="D296" s="1"/>
  <c r="D297" s="1"/>
  <c r="D298" s="1"/>
  <c r="D299" s="1"/>
  <c r="D300" s="1"/>
  <c r="D301" s="1"/>
  <c r="D302" s="1"/>
  <c r="D303" s="1"/>
  <c r="D304" s="1"/>
  <c r="D305" s="1"/>
  <c r="D306" s="1"/>
  <c r="D307" s="1"/>
  <c r="D308" s="1"/>
  <c r="D309" s="1"/>
  <c r="D310" s="1"/>
  <c r="D311" s="1"/>
  <c r="D312" s="1"/>
  <c r="D313" s="1"/>
  <c r="D314" s="1"/>
  <c r="D315" s="1"/>
  <c r="D316" s="1"/>
  <c r="D317" s="1"/>
  <c r="D318" s="1"/>
  <c r="D319" s="1"/>
  <c r="D320" s="1"/>
  <c r="D321" s="1"/>
  <c r="D322" s="1"/>
  <c r="D323" s="1"/>
  <c r="D324" s="1"/>
  <c r="D325" s="1"/>
  <c r="D326" s="1"/>
  <c r="D327" s="1"/>
  <c r="D328" s="1"/>
  <c r="D329" s="1"/>
  <c r="D330" s="1"/>
  <c r="D331" s="1"/>
  <c r="D332" s="1"/>
  <c r="D333" s="1"/>
  <c r="D334" s="1"/>
  <c r="D335" s="1"/>
  <c r="D336" s="1"/>
  <c r="D337" s="1"/>
  <c r="D338" s="1"/>
  <c r="D339" s="1"/>
  <c r="D340" s="1"/>
  <c r="D341" s="1"/>
  <c r="D342" s="1"/>
  <c r="D343" s="1"/>
  <c r="D344" s="1"/>
  <c r="D345" s="1"/>
  <c r="D346" s="1"/>
  <c r="D347" s="1"/>
  <c r="D348" s="1"/>
  <c r="D349" s="1"/>
  <c r="D350" s="1"/>
  <c r="D351" s="1"/>
  <c r="D352" s="1"/>
  <c r="D353" s="1"/>
  <c r="D354" s="1"/>
  <c r="D355" s="1"/>
  <c r="D356" s="1"/>
  <c r="D357" s="1"/>
  <c r="D358" s="1"/>
  <c r="D359" s="1"/>
  <c r="D360" s="1"/>
  <c r="D361" s="1"/>
  <c r="D362" s="1"/>
  <c r="D363" s="1"/>
  <c r="D364" s="1"/>
  <c r="D365" s="1"/>
  <c r="D366" s="1"/>
  <c r="D367" s="1"/>
  <c r="D368" s="1"/>
  <c r="D369" s="1"/>
  <c r="D370" s="1"/>
  <c r="D371" s="1"/>
  <c r="D372" s="1"/>
  <c r="D373" s="1"/>
  <c r="D374" s="1"/>
  <c r="D375" s="1"/>
  <c r="D376" s="1"/>
  <c r="D377" s="1"/>
  <c r="D378" s="1"/>
  <c r="D379" s="1"/>
  <c r="D380" s="1"/>
  <c r="D381" s="1"/>
  <c r="D382" s="1"/>
  <c r="D383" s="1"/>
  <c r="D384" s="1"/>
  <c r="D385" s="1"/>
  <c r="D386" s="1"/>
  <c r="D387" s="1"/>
  <c r="D388" s="1"/>
  <c r="D389" s="1"/>
  <c r="D390" s="1"/>
  <c r="D391" s="1"/>
  <c r="D392" s="1"/>
  <c r="D393" s="1"/>
  <c r="D394" s="1"/>
  <c r="D395" s="1"/>
  <c r="D396" s="1"/>
  <c r="D397" s="1"/>
  <c r="D398" s="1"/>
  <c r="D399" s="1"/>
  <c r="D400" s="1"/>
  <c r="D401" s="1"/>
  <c r="D402" s="1"/>
  <c r="D403" s="1"/>
  <c r="D404" s="1"/>
  <c r="D405" s="1"/>
  <c r="D406" s="1"/>
  <c r="D407" s="1"/>
  <c r="D408" s="1"/>
  <c r="D409" s="1"/>
  <c r="D410" s="1"/>
  <c r="D411" s="1"/>
  <c r="D412" s="1"/>
  <c r="D413" s="1"/>
  <c r="D414" s="1"/>
  <c r="D415" s="1"/>
  <c r="D416" s="1"/>
  <c r="D417" s="1"/>
  <c r="D418" s="1"/>
  <c r="D419" s="1"/>
  <c r="D420" s="1"/>
  <c r="D421" s="1"/>
  <c r="D422" s="1"/>
  <c r="D423" s="1"/>
  <c r="D424" s="1"/>
  <c r="D425" s="1"/>
  <c r="D426" s="1"/>
  <c r="D427" s="1"/>
  <c r="D428" s="1"/>
  <c r="D429" s="1"/>
  <c r="D430" s="1"/>
  <c r="D431" s="1"/>
  <c r="D432" s="1"/>
  <c r="D433" s="1"/>
  <c r="D434" s="1"/>
  <c r="D435" s="1"/>
  <c r="D436" s="1"/>
  <c r="D437" s="1"/>
  <c r="D438" s="1"/>
  <c r="D439" s="1"/>
  <c r="D440" s="1"/>
  <c r="D441" s="1"/>
  <c r="D442" s="1"/>
  <c r="D443" s="1"/>
  <c r="D444" s="1"/>
  <c r="D445" s="1"/>
  <c r="D446" s="1"/>
  <c r="D447" s="1"/>
  <c r="D448" s="1"/>
  <c r="D449" s="1"/>
  <c r="D450" s="1"/>
  <c r="D451" s="1"/>
  <c r="D452" s="1"/>
  <c r="D453" s="1"/>
  <c r="D454" s="1"/>
  <c r="D455" s="1"/>
  <c r="D456" s="1"/>
  <c r="D457" s="1"/>
  <c r="D458" s="1"/>
  <c r="D459" s="1"/>
  <c r="D460" s="1"/>
  <c r="D461" s="1"/>
  <c r="D462" s="1"/>
  <c r="D463" s="1"/>
  <c r="D464" s="1"/>
  <c r="D465" s="1"/>
  <c r="D466" s="1"/>
  <c r="D467" s="1"/>
  <c r="D468" s="1"/>
  <c r="D469" s="1"/>
  <c r="D470" s="1"/>
  <c r="D471" s="1"/>
  <c r="D472" s="1"/>
  <c r="D473" s="1"/>
  <c r="D474" s="1"/>
  <c r="D475" s="1"/>
  <c r="D476" s="1"/>
  <c r="D477" s="1"/>
  <c r="D478" s="1"/>
  <c r="D479" s="1"/>
  <c r="D480" s="1"/>
  <c r="D481" s="1"/>
  <c r="D482" s="1"/>
  <c r="D483" s="1"/>
  <c r="D484" s="1"/>
  <c r="D485" s="1"/>
  <c r="D486" s="1"/>
  <c r="D487" s="1"/>
  <c r="D488" s="1"/>
  <c r="D489" s="1"/>
  <c r="D490" s="1"/>
  <c r="D491" s="1"/>
  <c r="D492" s="1"/>
  <c r="D493" s="1"/>
  <c r="D494" s="1"/>
  <c r="D495" s="1"/>
  <c r="D496" s="1"/>
  <c r="D497" s="1"/>
  <c r="D498" s="1"/>
  <c r="D499" s="1"/>
  <c r="D500" s="1"/>
  <c r="D501" s="1"/>
  <c r="D502" s="1"/>
  <c r="D503" s="1"/>
  <c r="D504" s="1"/>
  <c r="D505" s="1"/>
  <c r="D506" s="1"/>
  <c r="D507" s="1"/>
  <c r="D508" s="1"/>
  <c r="D509" s="1"/>
  <c r="D510" s="1"/>
  <c r="D511" s="1"/>
  <c r="D512" s="1"/>
  <c r="D513" s="1"/>
  <c r="D514" s="1"/>
  <c r="D515" s="1"/>
  <c r="D516" s="1"/>
  <c r="D517" s="1"/>
  <c r="D518" s="1"/>
  <c r="D519" s="1"/>
  <c r="D520" s="1"/>
  <c r="D521" s="1"/>
  <c r="D522" s="1"/>
  <c r="D523" s="1"/>
  <c r="D524" s="1"/>
  <c r="D525" s="1"/>
  <c r="D526" s="1"/>
  <c r="D527" s="1"/>
  <c r="D528" s="1"/>
  <c r="D529" s="1"/>
  <c r="D530" s="1"/>
  <c r="D531" s="1"/>
  <c r="D532" s="1"/>
  <c r="D533" s="1"/>
  <c r="D534" s="1"/>
  <c r="D535" s="1"/>
  <c r="D536" s="1"/>
  <c r="D537" s="1"/>
  <c r="D538" s="1"/>
  <c r="D539" s="1"/>
  <c r="D540" s="1"/>
  <c r="D541" s="1"/>
  <c r="D542" s="1"/>
  <c r="D543" s="1"/>
  <c r="D544" s="1"/>
  <c r="D545" s="1"/>
  <c r="D546" s="1"/>
  <c r="D547" s="1"/>
  <c r="D548" s="1"/>
  <c r="D549" s="1"/>
  <c r="D550" s="1"/>
  <c r="D551" s="1"/>
  <c r="D552" s="1"/>
  <c r="D553" s="1"/>
  <c r="D554" s="1"/>
  <c r="D555" s="1"/>
  <c r="D556" s="1"/>
  <c r="D557" s="1"/>
  <c r="D558" s="1"/>
  <c r="D559" s="1"/>
  <c r="D560" s="1"/>
  <c r="D561" s="1"/>
  <c r="D562" s="1"/>
  <c r="D563" s="1"/>
  <c r="D564" s="1"/>
  <c r="D565" s="1"/>
  <c r="D566" s="1"/>
  <c r="D567" s="1"/>
  <c r="D568" s="1"/>
  <c r="D569" s="1"/>
  <c r="D570" s="1"/>
  <c r="D571" s="1"/>
  <c r="D572" s="1"/>
  <c r="D573" s="1"/>
  <c r="D574" s="1"/>
  <c r="D575" s="1"/>
  <c r="D576" s="1"/>
  <c r="D577" s="1"/>
  <c r="D578" s="1"/>
  <c r="D579" s="1"/>
  <c r="D580" s="1"/>
  <c r="D581" s="1"/>
  <c r="D582" s="1"/>
  <c r="D583" s="1"/>
  <c r="D584" s="1"/>
  <c r="D585" s="1"/>
  <c r="D586" s="1"/>
  <c r="D587" s="1"/>
  <c r="D588" s="1"/>
  <c r="D589" s="1"/>
  <c r="D590" s="1"/>
  <c r="D591" s="1"/>
  <c r="D592" s="1"/>
  <c r="D593" s="1"/>
  <c r="D594" s="1"/>
  <c r="D595" s="1"/>
  <c r="D596" s="1"/>
  <c r="D597" s="1"/>
  <c r="D598" s="1"/>
  <c r="D599" s="1"/>
  <c r="D600" s="1"/>
  <c r="D601" s="1"/>
  <c r="D602" s="1"/>
  <c r="D603" s="1"/>
  <c r="D604" s="1"/>
  <c r="D605" s="1"/>
  <c r="D606" s="1"/>
  <c r="D607" s="1"/>
  <c r="D608" s="1"/>
  <c r="D609" s="1"/>
  <c r="D610" s="1"/>
  <c r="D611" s="1"/>
  <c r="D612" s="1"/>
  <c r="D613" s="1"/>
  <c r="D614" s="1"/>
  <c r="D615" s="1"/>
  <c r="D616" s="1"/>
  <c r="D617" s="1"/>
  <c r="D618" s="1"/>
  <c r="D619" s="1"/>
  <c r="D620" s="1"/>
  <c r="D621" s="1"/>
  <c r="D622" s="1"/>
  <c r="D623" s="1"/>
  <c r="D624" s="1"/>
  <c r="D625" s="1"/>
  <c r="D626" s="1"/>
  <c r="D627" s="1"/>
  <c r="D628" s="1"/>
  <c r="D629" s="1"/>
  <c r="D630" s="1"/>
  <c r="D631" s="1"/>
  <c r="D632" s="1"/>
  <c r="D633" s="1"/>
  <c r="D634" s="1"/>
  <c r="D635" s="1"/>
  <c r="D636" s="1"/>
  <c r="D637" s="1"/>
  <c r="D638" s="1"/>
  <c r="D639" s="1"/>
  <c r="D640" s="1"/>
  <c r="D641" s="1"/>
  <c r="D642" s="1"/>
  <c r="D643" s="1"/>
  <c r="D644" s="1"/>
  <c r="D645" s="1"/>
  <c r="D646" s="1"/>
  <c r="D647" s="1"/>
  <c r="D648" s="1"/>
  <c r="D649" s="1"/>
  <c r="D650" s="1"/>
  <c r="D651" s="1"/>
  <c r="D652" s="1"/>
  <c r="D653" s="1"/>
  <c r="D654" s="1"/>
  <c r="D655" s="1"/>
  <c r="D656" s="1"/>
  <c r="D657" s="1"/>
  <c r="D658" s="1"/>
  <c r="D659" s="1"/>
  <c r="D660" s="1"/>
  <c r="D661" s="1"/>
  <c r="D662" s="1"/>
  <c r="D663" s="1"/>
  <c r="D664" s="1"/>
  <c r="D665" s="1"/>
  <c r="D666" s="1"/>
  <c r="D667" s="1"/>
  <c r="D668" s="1"/>
  <c r="D669" s="1"/>
  <c r="E11"/>
  <c r="D11" i="10"/>
  <c r="E10"/>
  <c r="F10" s="1"/>
  <c r="C2" i="11"/>
  <c r="E12" i="12" l="1"/>
  <c r="F11"/>
  <c r="D12" i="10"/>
  <c r="D13" s="1"/>
  <c r="D14" s="1"/>
  <c r="D15" s="1"/>
  <c r="D16" s="1"/>
  <c r="D17" s="1"/>
  <c r="D18" s="1"/>
  <c r="D19" s="1"/>
  <c r="D20" s="1"/>
  <c r="D21" s="1"/>
  <c r="D22" s="1"/>
  <c r="D23" s="1"/>
  <c r="D24" s="1"/>
  <c r="D25" s="1"/>
  <c r="D26" s="1"/>
  <c r="D27" s="1"/>
  <c r="D28" s="1"/>
  <c r="D29" s="1"/>
  <c r="D30" s="1"/>
  <c r="D31" s="1"/>
  <c r="D32" s="1"/>
  <c r="D33" s="1"/>
  <c r="D34" s="1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D48" s="1"/>
  <c r="D49" s="1"/>
  <c r="D50" s="1"/>
  <c r="D51" s="1"/>
  <c r="D52" s="1"/>
  <c r="D53" s="1"/>
  <c r="D54" s="1"/>
  <c r="D55" s="1"/>
  <c r="D56" s="1"/>
  <c r="D57" s="1"/>
  <c r="D58" s="1"/>
  <c r="D59" s="1"/>
  <c r="D60" s="1"/>
  <c r="D61" s="1"/>
  <c r="D62" s="1"/>
  <c r="D63" s="1"/>
  <c r="D64" s="1"/>
  <c r="D65" s="1"/>
  <c r="D66" s="1"/>
  <c r="D67" s="1"/>
  <c r="D68" s="1"/>
  <c r="D69" s="1"/>
  <c r="D70" s="1"/>
  <c r="D71" s="1"/>
  <c r="D72" s="1"/>
  <c r="D73" s="1"/>
  <c r="D74" s="1"/>
  <c r="D75" s="1"/>
  <c r="D76" s="1"/>
  <c r="D77" s="1"/>
  <c r="D78" s="1"/>
  <c r="D79" s="1"/>
  <c r="D80" s="1"/>
  <c r="D81" s="1"/>
  <c r="D82" s="1"/>
  <c r="D83" s="1"/>
  <c r="D84" s="1"/>
  <c r="D85" s="1"/>
  <c r="D86" s="1"/>
  <c r="D87" s="1"/>
  <c r="D88" s="1"/>
  <c r="D89" s="1"/>
  <c r="D90" s="1"/>
  <c r="D91" s="1"/>
  <c r="D92" s="1"/>
  <c r="D93" s="1"/>
  <c r="D94" s="1"/>
  <c r="D95" s="1"/>
  <c r="D96" s="1"/>
  <c r="D97" s="1"/>
  <c r="D98" s="1"/>
  <c r="D99" s="1"/>
  <c r="D100" s="1"/>
  <c r="D101" s="1"/>
  <c r="D102" s="1"/>
  <c r="D103" s="1"/>
  <c r="D104" s="1"/>
  <c r="D105" s="1"/>
  <c r="D106" s="1"/>
  <c r="D107" s="1"/>
  <c r="D108" s="1"/>
  <c r="D109" s="1"/>
  <c r="D110" s="1"/>
  <c r="D111" s="1"/>
  <c r="D112" s="1"/>
  <c r="D113" s="1"/>
  <c r="D114" s="1"/>
  <c r="D115" s="1"/>
  <c r="D116" s="1"/>
  <c r="D117" s="1"/>
  <c r="D118" s="1"/>
  <c r="D119" s="1"/>
  <c r="D120" s="1"/>
  <c r="D121" s="1"/>
  <c r="D122" s="1"/>
  <c r="D123" s="1"/>
  <c r="D124" s="1"/>
  <c r="D125" s="1"/>
  <c r="D126" s="1"/>
  <c r="D127" s="1"/>
  <c r="D128" s="1"/>
  <c r="D129" s="1"/>
  <c r="D130" s="1"/>
  <c r="D131" s="1"/>
  <c r="D132" s="1"/>
  <c r="D133" s="1"/>
  <c r="D134" s="1"/>
  <c r="D135" s="1"/>
  <c r="D136" s="1"/>
  <c r="D137" s="1"/>
  <c r="D138" s="1"/>
  <c r="D139" s="1"/>
  <c r="D140" s="1"/>
  <c r="D141" s="1"/>
  <c r="D142" s="1"/>
  <c r="D143" s="1"/>
  <c r="D144" s="1"/>
  <c r="D145" s="1"/>
  <c r="D146" s="1"/>
  <c r="D147" s="1"/>
  <c r="D148" s="1"/>
  <c r="D149" s="1"/>
  <c r="D150" s="1"/>
  <c r="D151" s="1"/>
  <c r="D152" s="1"/>
  <c r="D153" s="1"/>
  <c r="D154" s="1"/>
  <c r="D155" s="1"/>
  <c r="D156" s="1"/>
  <c r="D157" s="1"/>
  <c r="D158" s="1"/>
  <c r="D159" s="1"/>
  <c r="D160" s="1"/>
  <c r="D161" s="1"/>
  <c r="D162" s="1"/>
  <c r="D163" s="1"/>
  <c r="D164" s="1"/>
  <c r="D165" s="1"/>
  <c r="D166" s="1"/>
  <c r="D167" s="1"/>
  <c r="D168" s="1"/>
  <c r="D169" s="1"/>
  <c r="D170" s="1"/>
  <c r="D171" s="1"/>
  <c r="D172" s="1"/>
  <c r="D173" s="1"/>
  <c r="D174" s="1"/>
  <c r="D175" s="1"/>
  <c r="D176" s="1"/>
  <c r="D177" s="1"/>
  <c r="D178" s="1"/>
  <c r="D179" s="1"/>
  <c r="D180" s="1"/>
  <c r="D181" s="1"/>
  <c r="D182" s="1"/>
  <c r="D183" s="1"/>
  <c r="D184" s="1"/>
  <c r="D185" s="1"/>
  <c r="D186" s="1"/>
  <c r="D187" s="1"/>
  <c r="D188" s="1"/>
  <c r="D189" s="1"/>
  <c r="D190" s="1"/>
  <c r="D191" s="1"/>
  <c r="D192" s="1"/>
  <c r="D193" s="1"/>
  <c r="D194" s="1"/>
  <c r="D195" s="1"/>
  <c r="D196" s="1"/>
  <c r="D197" s="1"/>
  <c r="D198" s="1"/>
  <c r="D199" s="1"/>
  <c r="D200" s="1"/>
  <c r="D201" s="1"/>
  <c r="D202" s="1"/>
  <c r="D203" s="1"/>
  <c r="D204" s="1"/>
  <c r="D205" s="1"/>
  <c r="D206" s="1"/>
  <c r="D207" s="1"/>
  <c r="D208" s="1"/>
  <c r="D209" s="1"/>
  <c r="D210" s="1"/>
  <c r="D211" s="1"/>
  <c r="D212" s="1"/>
  <c r="D213" s="1"/>
  <c r="D214" s="1"/>
  <c r="D215" s="1"/>
  <c r="D216" s="1"/>
  <c r="D217" s="1"/>
  <c r="D218" s="1"/>
  <c r="D219" s="1"/>
  <c r="D220" s="1"/>
  <c r="D221" s="1"/>
  <c r="D222" s="1"/>
  <c r="D223" s="1"/>
  <c r="D224" s="1"/>
  <c r="D225" s="1"/>
  <c r="D226" s="1"/>
  <c r="D227" s="1"/>
  <c r="D228" s="1"/>
  <c r="D229" s="1"/>
  <c r="D230" s="1"/>
  <c r="D231" s="1"/>
  <c r="D232" s="1"/>
  <c r="D233" s="1"/>
  <c r="D234" s="1"/>
  <c r="D235" s="1"/>
  <c r="D236" s="1"/>
  <c r="D237" s="1"/>
  <c r="D238" s="1"/>
  <c r="D239" s="1"/>
  <c r="D240" s="1"/>
  <c r="D241" s="1"/>
  <c r="D242" s="1"/>
  <c r="D243" s="1"/>
  <c r="D244" s="1"/>
  <c r="D245" s="1"/>
  <c r="D246" s="1"/>
  <c r="D247" s="1"/>
  <c r="D248" s="1"/>
  <c r="D249" s="1"/>
  <c r="D250" s="1"/>
  <c r="D251" s="1"/>
  <c r="D252" s="1"/>
  <c r="D253" s="1"/>
  <c r="D254" s="1"/>
  <c r="D255" s="1"/>
  <c r="D256" s="1"/>
  <c r="D257" s="1"/>
  <c r="D258" s="1"/>
  <c r="D259" s="1"/>
  <c r="D260" s="1"/>
  <c r="D261" s="1"/>
  <c r="D262" s="1"/>
  <c r="D263" s="1"/>
  <c r="D264" s="1"/>
  <c r="D265" s="1"/>
  <c r="D266" s="1"/>
  <c r="D267" s="1"/>
  <c r="D268" s="1"/>
  <c r="D269" s="1"/>
  <c r="D270" s="1"/>
  <c r="D271" s="1"/>
  <c r="D272" s="1"/>
  <c r="D273" s="1"/>
  <c r="D274" s="1"/>
  <c r="D275" s="1"/>
  <c r="D276" s="1"/>
  <c r="D277" s="1"/>
  <c r="D278" s="1"/>
  <c r="D279" s="1"/>
  <c r="D280" s="1"/>
  <c r="D281" s="1"/>
  <c r="D282" s="1"/>
  <c r="D283" s="1"/>
  <c r="D284" s="1"/>
  <c r="D285" s="1"/>
  <c r="D286" s="1"/>
  <c r="D287" s="1"/>
  <c r="D288" s="1"/>
  <c r="D289" s="1"/>
  <c r="D290" s="1"/>
  <c r="D291" s="1"/>
  <c r="D292" s="1"/>
  <c r="D293" s="1"/>
  <c r="D294" s="1"/>
  <c r="D295" s="1"/>
  <c r="D296" s="1"/>
  <c r="D297" s="1"/>
  <c r="D298" s="1"/>
  <c r="D299" s="1"/>
  <c r="D300" s="1"/>
  <c r="D301" s="1"/>
  <c r="D302" s="1"/>
  <c r="D303" s="1"/>
  <c r="D304" s="1"/>
  <c r="D305" s="1"/>
  <c r="D306" s="1"/>
  <c r="D307" s="1"/>
  <c r="D308" s="1"/>
  <c r="D309" s="1"/>
  <c r="D310" s="1"/>
  <c r="D311" s="1"/>
  <c r="D312" s="1"/>
  <c r="D313" s="1"/>
  <c r="D314" s="1"/>
  <c r="D315" s="1"/>
  <c r="D316" s="1"/>
  <c r="D317" s="1"/>
  <c r="D318" s="1"/>
  <c r="D319" s="1"/>
  <c r="D320" s="1"/>
  <c r="D321" s="1"/>
  <c r="D322" s="1"/>
  <c r="D323" s="1"/>
  <c r="D324" s="1"/>
  <c r="D325" s="1"/>
  <c r="D326" s="1"/>
  <c r="D327" s="1"/>
  <c r="D328" s="1"/>
  <c r="D329" s="1"/>
  <c r="D330" s="1"/>
  <c r="D331" s="1"/>
  <c r="D332" s="1"/>
  <c r="D333" s="1"/>
  <c r="D334" s="1"/>
  <c r="D335" s="1"/>
  <c r="D336" s="1"/>
  <c r="D337" s="1"/>
  <c r="D338" s="1"/>
  <c r="D339" s="1"/>
  <c r="D340" s="1"/>
  <c r="D341" s="1"/>
  <c r="D342" s="1"/>
  <c r="D343" s="1"/>
  <c r="D344" s="1"/>
  <c r="D345" s="1"/>
  <c r="D346" s="1"/>
  <c r="D347" s="1"/>
  <c r="E11"/>
  <c r="J9" i="11"/>
  <c r="J11"/>
  <c r="K11" s="1"/>
  <c r="G9" i="14" s="1"/>
  <c r="J13" i="11"/>
  <c r="K13" s="1"/>
  <c r="G10" i="14" s="1"/>
  <c r="J15" i="11"/>
  <c r="K15" s="1"/>
  <c r="J8"/>
  <c r="K8" s="1"/>
  <c r="G4" i="14" s="1"/>
  <c r="J10" i="11"/>
  <c r="G8" i="14" s="1"/>
  <c r="J12" i="11"/>
  <c r="K12" s="1"/>
  <c r="G12" i="14" s="1"/>
  <c r="J14" i="11"/>
  <c r="K14" s="1"/>
  <c r="J16"/>
  <c r="K16" s="1"/>
  <c r="G11" i="14" s="1"/>
  <c r="G14" i="13"/>
  <c r="F14" s="1"/>
  <c r="G15"/>
  <c r="F15" s="1"/>
  <c r="K9" i="11" l="1"/>
  <c r="G5" i="14" s="1"/>
  <c r="G13" s="1"/>
  <c r="C5" i="16" s="1"/>
  <c r="E5" s="1"/>
  <c r="E13" i="12"/>
  <c r="F12"/>
  <c r="E12" i="10"/>
  <c r="F11"/>
  <c r="K17" i="11" l="1"/>
  <c r="E14" i="12"/>
  <c r="F13"/>
  <c r="E13" i="10"/>
  <c r="F12"/>
  <c r="C4" i="16" l="1"/>
  <c r="E4" s="1"/>
  <c r="E15" i="12"/>
  <c r="F14"/>
  <c r="E14" i="10"/>
  <c r="F13"/>
  <c r="E6" i="16" l="1"/>
  <c r="E8" s="1"/>
  <c r="F4"/>
  <c r="E16" i="12"/>
  <c r="F15"/>
  <c r="E15" i="10"/>
  <c r="F14"/>
  <c r="E17" i="12" l="1"/>
  <c r="F16"/>
  <c r="E16" i="10"/>
  <c r="F15"/>
  <c r="E18" i="12" l="1"/>
  <c r="F17"/>
  <c r="E17" i="10"/>
  <c r="F16"/>
  <c r="E19" i="12" l="1"/>
  <c r="F18"/>
  <c r="E18" i="10"/>
  <c r="F17"/>
  <c r="E20" i="12" l="1"/>
  <c r="F19"/>
  <c r="E19" i="10"/>
  <c r="F18"/>
  <c r="E21" i="12" l="1"/>
  <c r="F20"/>
  <c r="E20" i="10"/>
  <c r="F19"/>
  <c r="E22" i="12" l="1"/>
  <c r="F21"/>
  <c r="E21" i="10"/>
  <c r="F20"/>
  <c r="E23" i="12" l="1"/>
  <c r="F22"/>
  <c r="E22" i="10"/>
  <c r="F21"/>
  <c r="E24" i="12" l="1"/>
  <c r="F23"/>
  <c r="E23" i="10"/>
  <c r="F22"/>
  <c r="E25" i="12" l="1"/>
  <c r="F24"/>
  <c r="E24" i="10"/>
  <c r="F23"/>
  <c r="E26" i="12" l="1"/>
  <c r="F25"/>
  <c r="E25" i="10"/>
  <c r="F24"/>
  <c r="E27" i="12" l="1"/>
  <c r="F26"/>
  <c r="E26" i="10"/>
  <c r="F25"/>
  <c r="E28" i="12" l="1"/>
  <c r="F27"/>
  <c r="E27" i="10"/>
  <c r="F26"/>
  <c r="E29" i="12" l="1"/>
  <c r="F28"/>
  <c r="E28" i="10"/>
  <c r="F27"/>
  <c r="E30" i="12" l="1"/>
  <c r="F29"/>
  <c r="E29" i="10"/>
  <c r="F28"/>
  <c r="E31" i="12" l="1"/>
  <c r="F30"/>
  <c r="E30" i="10"/>
  <c r="F29"/>
  <c r="E32" i="12" l="1"/>
  <c r="F31"/>
  <c r="E31" i="10"/>
  <c r="F30"/>
  <c r="E33" i="12" l="1"/>
  <c r="F32"/>
  <c r="E32" i="10"/>
  <c r="F31"/>
  <c r="E34" i="12" l="1"/>
  <c r="F33"/>
  <c r="E33" i="10"/>
  <c r="F32"/>
  <c r="E35" i="12" l="1"/>
  <c r="F34"/>
  <c r="E34" i="10"/>
  <c r="F33"/>
  <c r="E36" i="12" l="1"/>
  <c r="F35"/>
  <c r="E35" i="10"/>
  <c r="F34"/>
  <c r="E37" i="12" l="1"/>
  <c r="F36"/>
  <c r="E36" i="10"/>
  <c r="F35"/>
  <c r="E38" i="12" l="1"/>
  <c r="F37"/>
  <c r="E37" i="10"/>
  <c r="F36"/>
  <c r="E39" i="12" l="1"/>
  <c r="F38"/>
  <c r="E38" i="10"/>
  <c r="F37"/>
  <c r="E40" i="12" l="1"/>
  <c r="F39"/>
  <c r="E39" i="10"/>
  <c r="F38"/>
  <c r="E41" i="12" l="1"/>
  <c r="F40"/>
  <c r="E40" i="10"/>
  <c r="F39"/>
  <c r="E42" i="12" l="1"/>
  <c r="F41"/>
  <c r="E41" i="10"/>
  <c r="F40"/>
  <c r="E43" i="12" l="1"/>
  <c r="F42"/>
  <c r="E42" i="10"/>
  <c r="F41"/>
  <c r="E44" i="12" l="1"/>
  <c r="F43"/>
  <c r="E43" i="10"/>
  <c r="F42"/>
  <c r="E45" i="12" l="1"/>
  <c r="F44"/>
  <c r="E44" i="10"/>
  <c r="F43"/>
  <c r="E46" i="12" l="1"/>
  <c r="F45"/>
  <c r="E45" i="10"/>
  <c r="F44"/>
  <c r="E47" i="12" l="1"/>
  <c r="F46"/>
  <c r="E46" i="10"/>
  <c r="F45"/>
  <c r="E48" i="12" l="1"/>
  <c r="F47"/>
  <c r="E47" i="10"/>
  <c r="F46"/>
  <c r="E49" i="12" l="1"/>
  <c r="F48"/>
  <c r="E48" i="10"/>
  <c r="F47"/>
  <c r="E50" i="12" l="1"/>
  <c r="F49"/>
  <c r="E49" i="10"/>
  <c r="F48"/>
  <c r="E51" i="12" l="1"/>
  <c r="F50"/>
  <c r="E50" i="10"/>
  <c r="F49"/>
  <c r="E52" i="12" l="1"/>
  <c r="F51"/>
  <c r="E51" i="10"/>
  <c r="F50"/>
  <c r="E53" i="12" l="1"/>
  <c r="F52"/>
  <c r="E52" i="10"/>
  <c r="F51"/>
  <c r="E54" i="12" l="1"/>
  <c r="F53"/>
  <c r="E53" i="10"/>
  <c r="F52"/>
  <c r="E55" i="12" l="1"/>
  <c r="F54"/>
  <c r="E54" i="10"/>
  <c r="F53"/>
  <c r="E56" i="12" l="1"/>
  <c r="F55"/>
  <c r="E55" i="10"/>
  <c r="F54"/>
  <c r="E57" i="12" l="1"/>
  <c r="F56"/>
  <c r="E56" i="10"/>
  <c r="F55"/>
  <c r="E58" i="12" l="1"/>
  <c r="F57"/>
  <c r="E57" i="10"/>
  <c r="F56"/>
  <c r="E59" i="12" l="1"/>
  <c r="F58"/>
  <c r="E58" i="10"/>
  <c r="F57"/>
  <c r="E60" i="12" l="1"/>
  <c r="F59"/>
  <c r="E59" i="10"/>
  <c r="F58"/>
  <c r="E61" i="12" l="1"/>
  <c r="F60"/>
  <c r="E60" i="10"/>
  <c r="F59"/>
  <c r="E62" i="12" l="1"/>
  <c r="F61"/>
  <c r="E61" i="10"/>
  <c r="F60"/>
  <c r="E63" i="12" l="1"/>
  <c r="F62"/>
  <c r="E62" i="10"/>
  <c r="F61"/>
  <c r="E64" i="12" l="1"/>
  <c r="F63"/>
  <c r="E63" i="10"/>
  <c r="F62"/>
  <c r="E65" i="12" l="1"/>
  <c r="F64"/>
  <c r="E64" i="10"/>
  <c r="F63"/>
  <c r="E66" i="12" l="1"/>
  <c r="F65"/>
  <c r="E65" i="10"/>
  <c r="F64"/>
  <c r="E67" i="12" l="1"/>
  <c r="F66"/>
  <c r="E66" i="10"/>
  <c r="F65"/>
  <c r="E68" i="12" l="1"/>
  <c r="F67"/>
  <c r="E67" i="10"/>
  <c r="F66"/>
  <c r="E69" i="12" l="1"/>
  <c r="F68"/>
  <c r="E68" i="10"/>
  <c r="F67"/>
  <c r="E70" i="12" l="1"/>
  <c r="F69"/>
  <c r="E69" i="10"/>
  <c r="F68"/>
  <c r="E71" i="12" l="1"/>
  <c r="F70"/>
  <c r="E70" i="10"/>
  <c r="F69"/>
  <c r="E72" i="12" l="1"/>
  <c r="F71"/>
  <c r="E71" i="10"/>
  <c r="F70"/>
  <c r="E73" i="12" l="1"/>
  <c r="F72"/>
  <c r="E72" i="10"/>
  <c r="F71"/>
  <c r="E74" i="12" l="1"/>
  <c r="F73"/>
  <c r="E73" i="10"/>
  <c r="F72"/>
  <c r="E75" i="12" l="1"/>
  <c r="F74"/>
  <c r="E74" i="10"/>
  <c r="F73"/>
  <c r="E76" i="12" l="1"/>
  <c r="F75"/>
  <c r="E75" i="10"/>
  <c r="F74"/>
  <c r="E77" i="12" l="1"/>
  <c r="F76"/>
  <c r="E76" i="10"/>
  <c r="F75"/>
  <c r="E78" i="12" l="1"/>
  <c r="F77"/>
  <c r="E77" i="10"/>
  <c r="F76"/>
  <c r="E79" i="12" l="1"/>
  <c r="F78"/>
  <c r="E78" i="10"/>
  <c r="F77"/>
  <c r="E80" i="12" l="1"/>
  <c r="F79"/>
  <c r="E79" i="10"/>
  <c r="F78"/>
  <c r="E81" i="12" l="1"/>
  <c r="F80"/>
  <c r="E80" i="10"/>
  <c r="F79"/>
  <c r="E82" i="12" l="1"/>
  <c r="F81"/>
  <c r="E81" i="10"/>
  <c r="F80"/>
  <c r="E83" i="12" l="1"/>
  <c r="F82"/>
  <c r="E82" i="10"/>
  <c r="F81"/>
  <c r="E84" i="12" l="1"/>
  <c r="F83"/>
  <c r="E83" i="10"/>
  <c r="F82"/>
  <c r="E85" i="12" l="1"/>
  <c r="F84"/>
  <c r="E84" i="10"/>
  <c r="F83"/>
  <c r="E86" i="12" l="1"/>
  <c r="F85"/>
  <c r="E85" i="10"/>
  <c r="F84"/>
  <c r="E87" i="12" l="1"/>
  <c r="F86"/>
  <c r="E86" i="10"/>
  <c r="F85"/>
  <c r="E88" i="12" l="1"/>
  <c r="F87"/>
  <c r="E87" i="10"/>
  <c r="F86"/>
  <c r="E89" i="12" l="1"/>
  <c r="F88"/>
  <c r="E88" i="10"/>
  <c r="F87"/>
  <c r="E90" i="12" l="1"/>
  <c r="F89"/>
  <c r="E89" i="10"/>
  <c r="F88"/>
  <c r="E91" i="12" l="1"/>
  <c r="F90"/>
  <c r="E90" i="10"/>
  <c r="F89"/>
  <c r="E92" i="12" l="1"/>
  <c r="F91"/>
  <c r="E91" i="10"/>
  <c r="F90"/>
  <c r="E93" i="12" l="1"/>
  <c r="F92"/>
  <c r="E92" i="10"/>
  <c r="F91"/>
  <c r="E94" i="12" l="1"/>
  <c r="F93"/>
  <c r="E93" i="10"/>
  <c r="F92"/>
  <c r="E95" i="12" l="1"/>
  <c r="F94"/>
  <c r="E94" i="10"/>
  <c r="F93"/>
  <c r="E96" i="12" l="1"/>
  <c r="F95"/>
  <c r="E95" i="10"/>
  <c r="F94"/>
  <c r="E97" i="12" l="1"/>
  <c r="F96"/>
  <c r="E96" i="10"/>
  <c r="F95"/>
  <c r="E98" i="12" l="1"/>
  <c r="F97"/>
  <c r="E97" i="10"/>
  <c r="F96"/>
  <c r="E99" i="12" l="1"/>
  <c r="F98"/>
  <c r="E98" i="10"/>
  <c r="F97"/>
  <c r="E100" i="12" l="1"/>
  <c r="F99"/>
  <c r="E99" i="10"/>
  <c r="F98"/>
  <c r="E101" i="12" l="1"/>
  <c r="F100"/>
  <c r="E100" i="10"/>
  <c r="F99"/>
  <c r="E102" i="12" l="1"/>
  <c r="F101"/>
  <c r="E101" i="10"/>
  <c r="F100"/>
  <c r="E103" i="12" l="1"/>
  <c r="F102"/>
  <c r="E102" i="10"/>
  <c r="F101"/>
  <c r="E104" i="12" l="1"/>
  <c r="F103"/>
  <c r="E103" i="10"/>
  <c r="F102"/>
  <c r="E105" i="12" l="1"/>
  <c r="F104"/>
  <c r="E104" i="10"/>
  <c r="F103"/>
  <c r="E106" i="12" l="1"/>
  <c r="F105"/>
  <c r="E105" i="10"/>
  <c r="F104"/>
  <c r="E107" i="12" l="1"/>
  <c r="F106"/>
  <c r="E106" i="10"/>
  <c r="F105"/>
  <c r="E108" i="12" l="1"/>
  <c r="F107"/>
  <c r="E107" i="10"/>
  <c r="F106"/>
  <c r="E109" i="12" l="1"/>
  <c r="F108"/>
  <c r="E108" i="10"/>
  <c r="F107"/>
  <c r="E110" i="12" l="1"/>
  <c r="F109"/>
  <c r="E109" i="10"/>
  <c r="F108"/>
  <c r="E111" i="12" l="1"/>
  <c r="F110"/>
  <c r="E110" i="10"/>
  <c r="F109"/>
  <c r="E112" i="12" l="1"/>
  <c r="F111"/>
  <c r="E111" i="10"/>
  <c r="F110"/>
  <c r="E113" i="12" l="1"/>
  <c r="F112"/>
  <c r="E112" i="10"/>
  <c r="F111"/>
  <c r="E114" i="12" l="1"/>
  <c r="F113"/>
  <c r="E113" i="10"/>
  <c r="F112"/>
  <c r="E115" i="12" l="1"/>
  <c r="F114"/>
  <c r="E114" i="10"/>
  <c r="F113"/>
  <c r="E116" i="12" l="1"/>
  <c r="F115"/>
  <c r="E115" i="10"/>
  <c r="F114"/>
  <c r="E117" i="12" l="1"/>
  <c r="F116"/>
  <c r="E116" i="10"/>
  <c r="F115"/>
  <c r="E118" i="12" l="1"/>
  <c r="F117"/>
  <c r="E117" i="10"/>
  <c r="F116"/>
  <c r="E119" i="12" l="1"/>
  <c r="F118"/>
  <c r="E118" i="10"/>
  <c r="F117"/>
  <c r="E120" i="12" l="1"/>
  <c r="F119"/>
  <c r="E119" i="10"/>
  <c r="F118"/>
  <c r="E121" i="12" l="1"/>
  <c r="F120"/>
  <c r="E120" i="10"/>
  <c r="F119"/>
  <c r="E122" i="12" l="1"/>
  <c r="F121"/>
  <c r="E121" i="10"/>
  <c r="F120"/>
  <c r="E123" i="12" l="1"/>
  <c r="F122"/>
  <c r="E122" i="10"/>
  <c r="F121"/>
  <c r="E124" i="12" l="1"/>
  <c r="F123"/>
  <c r="E123" i="10"/>
  <c r="F122"/>
  <c r="E125" i="12" l="1"/>
  <c r="F124"/>
  <c r="E124" i="10"/>
  <c r="F123"/>
  <c r="E126" i="12" l="1"/>
  <c r="F125"/>
  <c r="E125" i="10"/>
  <c r="F124"/>
  <c r="E127" i="12" l="1"/>
  <c r="F126"/>
  <c r="E126" i="10"/>
  <c r="F125"/>
  <c r="E128" i="12" l="1"/>
  <c r="F127"/>
  <c r="E127" i="10"/>
  <c r="F126"/>
  <c r="E129" i="12" l="1"/>
  <c r="F128"/>
  <c r="E128" i="10"/>
  <c r="F127"/>
  <c r="E130" i="12" l="1"/>
  <c r="F129"/>
  <c r="E129" i="10"/>
  <c r="F128"/>
  <c r="E131" i="12" l="1"/>
  <c r="F130"/>
  <c r="E130" i="10"/>
  <c r="F129"/>
  <c r="E132" i="12" l="1"/>
  <c r="F131"/>
  <c r="E131" i="10"/>
  <c r="F130"/>
  <c r="E133" i="12" l="1"/>
  <c r="F132"/>
  <c r="E132" i="10"/>
  <c r="F131"/>
  <c r="E134" i="12" l="1"/>
  <c r="F133"/>
  <c r="E133" i="10"/>
  <c r="F132"/>
  <c r="E135" i="12" l="1"/>
  <c r="F134"/>
  <c r="E134" i="10"/>
  <c r="F133"/>
  <c r="E136" i="12" l="1"/>
  <c r="F135"/>
  <c r="E135" i="10"/>
  <c r="F134"/>
  <c r="E137" i="12" l="1"/>
  <c r="F136"/>
  <c r="E136" i="10"/>
  <c r="F135"/>
  <c r="E138" i="12" l="1"/>
  <c r="F137"/>
  <c r="E137" i="10"/>
  <c r="F136"/>
  <c r="E139" i="12" l="1"/>
  <c r="F138"/>
  <c r="E138" i="10"/>
  <c r="F137"/>
  <c r="E140" i="12" l="1"/>
  <c r="F139"/>
  <c r="E139" i="10"/>
  <c r="F138"/>
  <c r="E141" i="12" l="1"/>
  <c r="F140"/>
  <c r="E140" i="10"/>
  <c r="F139"/>
  <c r="E142" i="12" l="1"/>
  <c r="F141"/>
  <c r="E141" i="10"/>
  <c r="F140"/>
  <c r="E143" i="12" l="1"/>
  <c r="F142"/>
  <c r="E142" i="10"/>
  <c r="F141"/>
  <c r="E144" i="12" l="1"/>
  <c r="F143"/>
  <c r="E143" i="10"/>
  <c r="F142"/>
  <c r="E145" i="12" l="1"/>
  <c r="F144"/>
  <c r="E144" i="10"/>
  <c r="F143"/>
  <c r="E146" i="12" l="1"/>
  <c r="F145"/>
  <c r="E145" i="10"/>
  <c r="F144"/>
  <c r="E147" i="12" l="1"/>
  <c r="F146"/>
  <c r="E146" i="10"/>
  <c r="F145"/>
  <c r="E148" i="12" l="1"/>
  <c r="F147"/>
  <c r="E147" i="10"/>
  <c r="F146"/>
  <c r="E149" i="12" l="1"/>
  <c r="F148"/>
  <c r="E148" i="10"/>
  <c r="F147"/>
  <c r="E150" i="12" l="1"/>
  <c r="F149"/>
  <c r="E149" i="10"/>
  <c r="F148"/>
  <c r="E151" i="12" l="1"/>
  <c r="F150"/>
  <c r="E150" i="10"/>
  <c r="F149"/>
  <c r="E152" i="12" l="1"/>
  <c r="F151"/>
  <c r="E151" i="10"/>
  <c r="F150"/>
  <c r="E153" i="12" l="1"/>
  <c r="F152"/>
  <c r="E152" i="10"/>
  <c r="F151"/>
  <c r="E154" i="12" l="1"/>
  <c r="F153"/>
  <c r="E153" i="10"/>
  <c r="F152"/>
  <c r="E155" i="12" l="1"/>
  <c r="F154"/>
  <c r="E154" i="10"/>
  <c r="F153"/>
  <c r="E156" i="12" l="1"/>
  <c r="F155"/>
  <c r="E155" i="10"/>
  <c r="F154"/>
  <c r="E157" i="12" l="1"/>
  <c r="F156"/>
  <c r="E156" i="10"/>
  <c r="F155"/>
  <c r="E158" i="12" l="1"/>
  <c r="F157"/>
  <c r="E157" i="10"/>
  <c r="F156"/>
  <c r="E159" i="12" l="1"/>
  <c r="F158"/>
  <c r="E158" i="10"/>
  <c r="F157"/>
  <c r="E160" i="12" l="1"/>
  <c r="F159"/>
  <c r="E159" i="10"/>
  <c r="F158"/>
  <c r="E161" i="12" l="1"/>
  <c r="F160"/>
  <c r="E160" i="10"/>
  <c r="F159"/>
  <c r="E162" i="12" l="1"/>
  <c r="F161"/>
  <c r="E161" i="10"/>
  <c r="F160"/>
  <c r="E163" i="12" l="1"/>
  <c r="F162"/>
  <c r="E162" i="10"/>
  <c r="F161"/>
  <c r="E164" i="12" l="1"/>
  <c r="F163"/>
  <c r="E163" i="10"/>
  <c r="F162"/>
  <c r="E165" i="12" l="1"/>
  <c r="F164"/>
  <c r="E164" i="10"/>
  <c r="F163"/>
  <c r="E166" i="12" l="1"/>
  <c r="F165"/>
  <c r="E165" i="10"/>
  <c r="F164"/>
  <c r="E167" i="12" l="1"/>
  <c r="F166"/>
  <c r="E166" i="10"/>
  <c r="F165"/>
  <c r="E168" i="12" l="1"/>
  <c r="F167"/>
  <c r="E167" i="10"/>
  <c r="F166"/>
  <c r="E169" i="12" l="1"/>
  <c r="F168"/>
  <c r="E168" i="10"/>
  <c r="F167"/>
  <c r="E170" i="12" l="1"/>
  <c r="F169"/>
  <c r="E169" i="10"/>
  <c r="F168"/>
  <c r="E171" i="12" l="1"/>
  <c r="F170"/>
  <c r="E170" i="10"/>
  <c r="F169"/>
  <c r="E172" i="12" l="1"/>
  <c r="F171"/>
  <c r="E171" i="10"/>
  <c r="F170"/>
  <c r="E173" i="12" l="1"/>
  <c r="F172"/>
  <c r="E172" i="10"/>
  <c r="F171"/>
  <c r="E174" i="12" l="1"/>
  <c r="F173"/>
  <c r="E173" i="10"/>
  <c r="F172"/>
  <c r="E175" i="12" l="1"/>
  <c r="F174"/>
  <c r="E174" i="10"/>
  <c r="F173"/>
  <c r="E176" i="12" l="1"/>
  <c r="F175"/>
  <c r="E175" i="10"/>
  <c r="F174"/>
  <c r="E177" i="12" l="1"/>
  <c r="F176"/>
  <c r="E176" i="10"/>
  <c r="F175"/>
  <c r="E178" i="12" l="1"/>
  <c r="F177"/>
  <c r="E177" i="10"/>
  <c r="F176"/>
  <c r="E179" i="12" l="1"/>
  <c r="F178"/>
  <c r="E178" i="10"/>
  <c r="F177"/>
  <c r="E180" i="12" l="1"/>
  <c r="F179"/>
  <c r="E179" i="10"/>
  <c r="F178"/>
  <c r="E181" i="12" l="1"/>
  <c r="F180"/>
  <c r="E180" i="10"/>
  <c r="F179"/>
  <c r="E182" i="12" l="1"/>
  <c r="F181"/>
  <c r="E181" i="10"/>
  <c r="F180"/>
  <c r="E183" i="12" l="1"/>
  <c r="F182"/>
  <c r="E182" i="10"/>
  <c r="F181"/>
  <c r="E184" i="12" l="1"/>
  <c r="F183"/>
  <c r="E183" i="10"/>
  <c r="F182"/>
  <c r="E185" i="12" l="1"/>
  <c r="F184"/>
  <c r="E184" i="10"/>
  <c r="F183"/>
  <c r="E186" i="12" l="1"/>
  <c r="F185"/>
  <c r="E185" i="10"/>
  <c r="F184"/>
  <c r="E187" i="12" l="1"/>
  <c r="F186"/>
  <c r="E186" i="10"/>
  <c r="F185"/>
  <c r="E188" i="12" l="1"/>
  <c r="F187"/>
  <c r="E187" i="10"/>
  <c r="F186"/>
  <c r="E189" i="12" l="1"/>
  <c r="F188"/>
  <c r="E188" i="10"/>
  <c r="F187"/>
  <c r="E190" i="12" l="1"/>
  <c r="F189"/>
  <c r="E189" i="10"/>
  <c r="F188"/>
  <c r="E191" i="12" l="1"/>
  <c r="F190"/>
  <c r="E190" i="10"/>
  <c r="F189"/>
  <c r="E192" i="12" l="1"/>
  <c r="F191"/>
  <c r="E191" i="10"/>
  <c r="F190"/>
  <c r="E193" i="12" l="1"/>
  <c r="F192"/>
  <c r="E192" i="10"/>
  <c r="F191"/>
  <c r="E194" i="12" l="1"/>
  <c r="F193"/>
  <c r="E193" i="10"/>
  <c r="F192"/>
  <c r="E195" i="12" l="1"/>
  <c r="F194"/>
  <c r="E194" i="10"/>
  <c r="F193"/>
  <c r="E196" i="12" l="1"/>
  <c r="F195"/>
  <c r="E195" i="10"/>
  <c r="F194"/>
  <c r="E197" i="12" l="1"/>
  <c r="F196"/>
  <c r="E196" i="10"/>
  <c r="F195"/>
  <c r="E198" i="12" l="1"/>
  <c r="F197"/>
  <c r="E197" i="10"/>
  <c r="F196"/>
  <c r="E199" i="12" l="1"/>
  <c r="F198"/>
  <c r="E198" i="10"/>
  <c r="F197"/>
  <c r="E200" i="12" l="1"/>
  <c r="F199"/>
  <c r="E199" i="10"/>
  <c r="F198"/>
  <c r="E201" i="12" l="1"/>
  <c r="F200"/>
  <c r="E200" i="10"/>
  <c r="F199"/>
  <c r="E202" i="12" l="1"/>
  <c r="F201"/>
  <c r="E201" i="10"/>
  <c r="F200"/>
  <c r="E203" i="12" l="1"/>
  <c r="F202"/>
  <c r="E202" i="10"/>
  <c r="F201"/>
  <c r="E204" i="12" l="1"/>
  <c r="F203"/>
  <c r="E203" i="10"/>
  <c r="F202"/>
  <c r="E205" i="12" l="1"/>
  <c r="F204"/>
  <c r="E204" i="10"/>
  <c r="F203"/>
  <c r="E206" i="12" l="1"/>
  <c r="F205"/>
  <c r="E205" i="10"/>
  <c r="F204"/>
  <c r="E207" i="12" l="1"/>
  <c r="F206"/>
  <c r="E206" i="10"/>
  <c r="F205"/>
  <c r="E208" i="12" l="1"/>
  <c r="F207"/>
  <c r="E207" i="10"/>
  <c r="F206"/>
  <c r="E209" i="12" l="1"/>
  <c r="F208"/>
  <c r="E208" i="10"/>
  <c r="F207"/>
  <c r="E210" i="12" l="1"/>
  <c r="F209"/>
  <c r="E209" i="10"/>
  <c r="F208"/>
  <c r="E211" i="12" l="1"/>
  <c r="F210"/>
  <c r="E210" i="10"/>
  <c r="F209"/>
  <c r="E212" i="12" l="1"/>
  <c r="F211"/>
  <c r="E211" i="10"/>
  <c r="F210"/>
  <c r="E213" i="12" l="1"/>
  <c r="F212"/>
  <c r="E212" i="10"/>
  <c r="F211"/>
  <c r="E214" i="12" l="1"/>
  <c r="F213"/>
  <c r="E213" i="10"/>
  <c r="F212"/>
  <c r="E215" i="12" l="1"/>
  <c r="F214"/>
  <c r="E214" i="10"/>
  <c r="F213"/>
  <c r="E216" i="12" l="1"/>
  <c r="F215"/>
  <c r="E215" i="10"/>
  <c r="F214"/>
  <c r="E217" i="12" l="1"/>
  <c r="F216"/>
  <c r="E216" i="10"/>
  <c r="F215"/>
  <c r="E218" i="12" l="1"/>
  <c r="F217"/>
  <c r="E217" i="10"/>
  <c r="F216"/>
  <c r="E219" i="12" l="1"/>
  <c r="F218"/>
  <c r="E218" i="10"/>
  <c r="F217"/>
  <c r="E220" i="12" l="1"/>
  <c r="F219"/>
  <c r="E219" i="10"/>
  <c r="F218"/>
  <c r="E221" i="12" l="1"/>
  <c r="F220"/>
  <c r="E220" i="10"/>
  <c r="F219"/>
  <c r="E222" i="12" l="1"/>
  <c r="F221"/>
  <c r="E221" i="10"/>
  <c r="F220"/>
  <c r="E223" i="12" l="1"/>
  <c r="F222"/>
  <c r="E222" i="10"/>
  <c r="F221"/>
  <c r="E224" i="12" l="1"/>
  <c r="F223"/>
  <c r="E223" i="10"/>
  <c r="F222"/>
  <c r="E225" i="12" l="1"/>
  <c r="F224"/>
  <c r="E224" i="10"/>
  <c r="F223"/>
  <c r="E226" i="12" l="1"/>
  <c r="F225"/>
  <c r="E225" i="10"/>
  <c r="F224"/>
  <c r="E227" i="12" l="1"/>
  <c r="F226"/>
  <c r="E226" i="10"/>
  <c r="F225"/>
  <c r="E228" i="12" l="1"/>
  <c r="F227"/>
  <c r="E227" i="10"/>
  <c r="F226"/>
  <c r="E229" i="12" l="1"/>
  <c r="F228"/>
  <c r="E228" i="10"/>
  <c r="F227"/>
  <c r="E230" i="12" l="1"/>
  <c r="F229"/>
  <c r="E229" i="10"/>
  <c r="F228"/>
  <c r="E231" i="12" l="1"/>
  <c r="F230"/>
  <c r="E230" i="10"/>
  <c r="F229"/>
  <c r="E232" i="12" l="1"/>
  <c r="F231"/>
  <c r="E231" i="10"/>
  <c r="F230"/>
  <c r="E233" i="12" l="1"/>
  <c r="F232"/>
  <c r="E232" i="10"/>
  <c r="F231"/>
  <c r="E234" i="12" l="1"/>
  <c r="F233"/>
  <c r="E233" i="10"/>
  <c r="F232"/>
  <c r="E235" i="12" l="1"/>
  <c r="F234"/>
  <c r="E234" i="10"/>
  <c r="F233"/>
  <c r="E236" i="12" l="1"/>
  <c r="F235"/>
  <c r="E235" i="10"/>
  <c r="F234"/>
  <c r="E237" i="12" l="1"/>
  <c r="F236"/>
  <c r="E236" i="10"/>
  <c r="F235"/>
  <c r="E238" i="12" l="1"/>
  <c r="F237"/>
  <c r="E237" i="10"/>
  <c r="F236"/>
  <c r="E239" i="12" l="1"/>
  <c r="F238"/>
  <c r="E238" i="10"/>
  <c r="F237"/>
  <c r="E240" i="12" l="1"/>
  <c r="F239"/>
  <c r="E239" i="10"/>
  <c r="F238"/>
  <c r="E241" i="12" l="1"/>
  <c r="F240"/>
  <c r="E240" i="10"/>
  <c r="F239"/>
  <c r="E242" i="12" l="1"/>
  <c r="F241"/>
  <c r="E241" i="10"/>
  <c r="F240"/>
  <c r="E243" i="12" l="1"/>
  <c r="F242"/>
  <c r="E242" i="10"/>
  <c r="F241"/>
  <c r="E244" i="12" l="1"/>
  <c r="F243"/>
  <c r="E243" i="10"/>
  <c r="F242"/>
  <c r="E245" i="12" l="1"/>
  <c r="F244"/>
  <c r="E244" i="10"/>
  <c r="F243"/>
  <c r="E246" i="12" l="1"/>
  <c r="F245"/>
  <c r="E245" i="10"/>
  <c r="F244"/>
  <c r="E247" i="12" l="1"/>
  <c r="F246"/>
  <c r="E246" i="10"/>
  <c r="F245"/>
  <c r="E248" i="12" l="1"/>
  <c r="F247"/>
  <c r="E247" i="10"/>
  <c r="F246"/>
  <c r="E249" i="12" l="1"/>
  <c r="F248"/>
  <c r="E248" i="10"/>
  <c r="F247"/>
  <c r="E250" i="12" l="1"/>
  <c r="F249"/>
  <c r="E249" i="10"/>
  <c r="F248"/>
  <c r="E251" i="12" l="1"/>
  <c r="F250"/>
  <c r="E250" i="10"/>
  <c r="F249"/>
  <c r="E252" i="12" l="1"/>
  <c r="F251"/>
  <c r="E251" i="10"/>
  <c r="F250"/>
  <c r="E253" i="12" l="1"/>
  <c r="F252"/>
  <c r="E252" i="10"/>
  <c r="F251"/>
  <c r="E254" i="12" l="1"/>
  <c r="F253"/>
  <c r="E253" i="10"/>
  <c r="F252"/>
  <c r="E255" i="12" l="1"/>
  <c r="F254"/>
  <c r="E254" i="10"/>
  <c r="F253"/>
  <c r="E256" i="12" l="1"/>
  <c r="F255"/>
  <c r="E255" i="10"/>
  <c r="F254"/>
  <c r="E257" i="12" l="1"/>
  <c r="F256"/>
  <c r="E256" i="10"/>
  <c r="F255"/>
  <c r="E258" i="12" l="1"/>
  <c r="F257"/>
  <c r="E257" i="10"/>
  <c r="F256"/>
  <c r="E259" i="12" l="1"/>
  <c r="F258"/>
  <c r="E258" i="10"/>
  <c r="F257"/>
  <c r="E260" i="12" l="1"/>
  <c r="F259"/>
  <c r="E259" i="10"/>
  <c r="F258"/>
  <c r="E261" i="12" l="1"/>
  <c r="F260"/>
  <c r="E260" i="10"/>
  <c r="F259"/>
  <c r="E262" i="12" l="1"/>
  <c r="F261"/>
  <c r="E261" i="10"/>
  <c r="F260"/>
  <c r="E263" i="12" l="1"/>
  <c r="F262"/>
  <c r="E262" i="10"/>
  <c r="F261"/>
  <c r="E264" i="12" l="1"/>
  <c r="F263"/>
  <c r="E263" i="10"/>
  <c r="F262"/>
  <c r="E265" i="12" l="1"/>
  <c r="F264"/>
  <c r="E264" i="10"/>
  <c r="F263"/>
  <c r="E266" i="12" l="1"/>
  <c r="F265"/>
  <c r="E265" i="10"/>
  <c r="F264"/>
  <c r="E267" i="12" l="1"/>
  <c r="F266"/>
  <c r="E266" i="10"/>
  <c r="F265"/>
  <c r="E268" i="12" l="1"/>
  <c r="F267"/>
  <c r="E267" i="10"/>
  <c r="F266"/>
  <c r="E269" i="12" l="1"/>
  <c r="F268"/>
  <c r="E268" i="10"/>
  <c r="F267"/>
  <c r="E270" i="12" l="1"/>
  <c r="F269"/>
  <c r="E269" i="10"/>
  <c r="F268"/>
  <c r="E271" i="12" l="1"/>
  <c r="F270"/>
  <c r="E270" i="10"/>
  <c r="F269"/>
  <c r="E272" i="12" l="1"/>
  <c r="F271"/>
  <c r="E271" i="10"/>
  <c r="F270"/>
  <c r="E273" i="12" l="1"/>
  <c r="F272"/>
  <c r="E272" i="10"/>
  <c r="F271"/>
  <c r="E274" i="12" l="1"/>
  <c r="F273"/>
  <c r="E273" i="10"/>
  <c r="F272"/>
  <c r="E275" i="12" l="1"/>
  <c r="F274"/>
  <c r="E274" i="10"/>
  <c r="F273"/>
  <c r="E276" i="12" l="1"/>
  <c r="F275"/>
  <c r="E275" i="10"/>
  <c r="F274"/>
  <c r="E277" i="12" l="1"/>
  <c r="F276"/>
  <c r="E276" i="10"/>
  <c r="F275"/>
  <c r="E278" i="12" l="1"/>
  <c r="F277"/>
  <c r="E277" i="10"/>
  <c r="F276"/>
  <c r="E279" i="12" l="1"/>
  <c r="F278"/>
  <c r="E278" i="10"/>
  <c r="F277"/>
  <c r="E280" i="12" l="1"/>
  <c r="F279"/>
  <c r="E279" i="10"/>
  <c r="F278"/>
  <c r="E281" i="12" l="1"/>
  <c r="F280"/>
  <c r="E280" i="10"/>
  <c r="F279"/>
  <c r="E282" i="12" l="1"/>
  <c r="F281"/>
  <c r="E281" i="10"/>
  <c r="F280"/>
  <c r="E283" i="12" l="1"/>
  <c r="F282"/>
  <c r="E282" i="10"/>
  <c r="F281"/>
  <c r="E284" i="12" l="1"/>
  <c r="F283"/>
  <c r="E283" i="10"/>
  <c r="F282"/>
  <c r="E285" i="12" l="1"/>
  <c r="F284"/>
  <c r="E284" i="10"/>
  <c r="F283"/>
  <c r="E286" i="12" l="1"/>
  <c r="F285"/>
  <c r="E285" i="10"/>
  <c r="F284"/>
  <c r="E287" i="12" l="1"/>
  <c r="F286"/>
  <c r="E286" i="10"/>
  <c r="F285"/>
  <c r="E288" i="12" l="1"/>
  <c r="F287"/>
  <c r="E287" i="10"/>
  <c r="F286"/>
  <c r="E289" i="12" l="1"/>
  <c r="F288"/>
  <c r="E288" i="10"/>
  <c r="F287"/>
  <c r="E290" i="12" l="1"/>
  <c r="F289"/>
  <c r="E289" i="10"/>
  <c r="F288"/>
  <c r="E291" i="12" l="1"/>
  <c r="F290"/>
  <c r="E290" i="10"/>
  <c r="F289"/>
  <c r="E292" i="12" l="1"/>
  <c r="F291"/>
  <c r="E291" i="10"/>
  <c r="F290"/>
  <c r="E293" i="12" l="1"/>
  <c r="F292"/>
  <c r="E292" i="10"/>
  <c r="F291"/>
  <c r="E294" i="12" l="1"/>
  <c r="F293"/>
  <c r="E293" i="10"/>
  <c r="F292"/>
  <c r="E295" i="12" l="1"/>
  <c r="F294"/>
  <c r="E294" i="10"/>
  <c r="F293"/>
  <c r="E296" i="12" l="1"/>
  <c r="F295"/>
  <c r="E295" i="10"/>
  <c r="F294"/>
  <c r="E297" i="12" l="1"/>
  <c r="F296"/>
  <c r="E296" i="10"/>
  <c r="F295"/>
  <c r="E298" i="12" l="1"/>
  <c r="F297"/>
  <c r="E297" i="10"/>
  <c r="F296"/>
  <c r="E299" i="12" l="1"/>
  <c r="F298"/>
  <c r="E298" i="10"/>
  <c r="F297"/>
  <c r="E300" i="12" l="1"/>
  <c r="F299"/>
  <c r="E299" i="10"/>
  <c r="F298"/>
  <c r="E301" i="12" l="1"/>
  <c r="F300"/>
  <c r="E300" i="10"/>
  <c r="F299"/>
  <c r="E302" i="12" l="1"/>
  <c r="F301"/>
  <c r="E301" i="10"/>
  <c r="F300"/>
  <c r="E303" i="12" l="1"/>
  <c r="F302"/>
  <c r="E302" i="10"/>
  <c r="F301"/>
  <c r="E304" i="12" l="1"/>
  <c r="F303"/>
  <c r="E303" i="10"/>
  <c r="F302"/>
  <c r="E305" i="12" l="1"/>
  <c r="F304"/>
  <c r="E304" i="10"/>
  <c r="F303"/>
  <c r="E306" i="12" l="1"/>
  <c r="F305"/>
  <c r="E305" i="10"/>
  <c r="F304"/>
  <c r="E307" i="12" l="1"/>
  <c r="F306"/>
  <c r="E306" i="10"/>
  <c r="F305"/>
  <c r="E308" i="12" l="1"/>
  <c r="F307"/>
  <c r="E307" i="10"/>
  <c r="F306"/>
  <c r="E309" i="12" l="1"/>
  <c r="F308"/>
  <c r="E308" i="10"/>
  <c r="F307"/>
  <c r="E310" i="12" l="1"/>
  <c r="F309"/>
  <c r="E309" i="10"/>
  <c r="F308"/>
  <c r="E311" i="12" l="1"/>
  <c r="F310"/>
  <c r="E310" i="10"/>
  <c r="F309"/>
  <c r="E312" i="12" l="1"/>
  <c r="F311"/>
  <c r="E311" i="10"/>
  <c r="F310"/>
  <c r="E313" i="12" l="1"/>
  <c r="F312"/>
  <c r="E312" i="10"/>
  <c r="F311"/>
  <c r="E314" i="12" l="1"/>
  <c r="F313"/>
  <c r="E313" i="10"/>
  <c r="F312"/>
  <c r="E315" i="12" l="1"/>
  <c r="F314"/>
  <c r="E314" i="10"/>
  <c r="F313"/>
  <c r="E316" i="12" l="1"/>
  <c r="F315"/>
  <c r="E315" i="10"/>
  <c r="F314"/>
  <c r="E317" i="12" l="1"/>
  <c r="F316"/>
  <c r="E316" i="10"/>
  <c r="F315"/>
  <c r="E318" i="12" l="1"/>
  <c r="F317"/>
  <c r="E317" i="10"/>
  <c r="F316"/>
  <c r="E319" i="12" l="1"/>
  <c r="F318"/>
  <c r="E318" i="10"/>
  <c r="F317"/>
  <c r="E320" i="12" l="1"/>
  <c r="F319"/>
  <c r="E319" i="10"/>
  <c r="F318"/>
  <c r="E321" i="12" l="1"/>
  <c r="F320"/>
  <c r="E320" i="10"/>
  <c r="F319"/>
  <c r="E322" i="12" l="1"/>
  <c r="F321"/>
  <c r="E321" i="10"/>
  <c r="F320"/>
  <c r="E323" i="12" l="1"/>
  <c r="F322"/>
  <c r="E322" i="10"/>
  <c r="F321"/>
  <c r="E324" i="12" l="1"/>
  <c r="F323"/>
  <c r="E323" i="10"/>
  <c r="F322"/>
  <c r="E325" i="12" l="1"/>
  <c r="F324"/>
  <c r="E324" i="10"/>
  <c r="F323"/>
  <c r="E326" i="12" l="1"/>
  <c r="F325"/>
  <c r="E325" i="10"/>
  <c r="F324"/>
  <c r="E327" i="12" l="1"/>
  <c r="F326"/>
  <c r="E326" i="10"/>
  <c r="F325"/>
  <c r="E328" i="12" l="1"/>
  <c r="F327"/>
  <c r="E327" i="10"/>
  <c r="F326"/>
  <c r="E329" i="12" l="1"/>
  <c r="F328"/>
  <c r="E328" i="10"/>
  <c r="F327"/>
  <c r="E330" i="12" l="1"/>
  <c r="F329"/>
  <c r="E329" i="10"/>
  <c r="F328"/>
  <c r="E331" i="12" l="1"/>
  <c r="F330"/>
  <c r="E330" i="10"/>
  <c r="F329"/>
  <c r="E332" i="12" l="1"/>
  <c r="F331"/>
  <c r="E331" i="10"/>
  <c r="F330"/>
  <c r="E333" i="12" l="1"/>
  <c r="F332"/>
  <c r="E332" i="10"/>
  <c r="F331"/>
  <c r="E334" i="12" l="1"/>
  <c r="F333"/>
  <c r="E333" i="10"/>
  <c r="F332"/>
  <c r="E335" i="12" l="1"/>
  <c r="F334"/>
  <c r="E334" i="10"/>
  <c r="F333"/>
  <c r="E336" i="12" l="1"/>
  <c r="F335"/>
  <c r="E335" i="10"/>
  <c r="F334"/>
  <c r="E337" i="12" l="1"/>
  <c r="F336"/>
  <c r="E336" i="10"/>
  <c r="F335"/>
  <c r="E338" i="12" l="1"/>
  <c r="F337"/>
  <c r="E337" i="10"/>
  <c r="F336"/>
  <c r="E339" i="12" l="1"/>
  <c r="F338"/>
  <c r="E338" i="10"/>
  <c r="F337"/>
  <c r="E340" i="12" l="1"/>
  <c r="F339"/>
  <c r="E339" i="10"/>
  <c r="F338"/>
  <c r="E341" i="12" l="1"/>
  <c r="F340"/>
  <c r="E340" i="10"/>
  <c r="F339"/>
  <c r="E342" i="12" l="1"/>
  <c r="F341"/>
  <c r="E341" i="10"/>
  <c r="F340"/>
  <c r="E343" i="12" l="1"/>
  <c r="F342"/>
  <c r="E342" i="10"/>
  <c r="F341"/>
  <c r="E344" i="12" l="1"/>
  <c r="F343"/>
  <c r="E343" i="10"/>
  <c r="F342"/>
  <c r="E345" i="12" l="1"/>
  <c r="F344"/>
  <c r="E344" i="10"/>
  <c r="F343"/>
  <c r="E346" i="12" l="1"/>
  <c r="F345"/>
  <c r="E345" i="10"/>
  <c r="F344"/>
  <c r="E347" i="12" l="1"/>
  <c r="F346"/>
  <c r="E346" i="10"/>
  <c r="F345"/>
  <c r="E348" i="12" l="1"/>
  <c r="F347"/>
  <c r="E347" i="10"/>
  <c r="F347" s="1"/>
  <c r="F1" s="1"/>
  <c r="F346"/>
  <c r="E349" i="12" l="1"/>
  <c r="F348"/>
  <c r="E350" l="1"/>
  <c r="F349"/>
  <c r="E351" l="1"/>
  <c r="F350"/>
  <c r="E352" l="1"/>
  <c r="F351"/>
  <c r="E353" l="1"/>
  <c r="F352"/>
  <c r="E354" l="1"/>
  <c r="F353"/>
  <c r="E355" l="1"/>
  <c r="F354"/>
  <c r="E356" l="1"/>
  <c r="F355"/>
  <c r="E357" l="1"/>
  <c r="F356"/>
  <c r="E358" l="1"/>
  <c r="F357"/>
  <c r="E359" l="1"/>
  <c r="F358"/>
  <c r="E360" l="1"/>
  <c r="F359"/>
  <c r="E361" l="1"/>
  <c r="F360"/>
  <c r="E362" l="1"/>
  <c r="F361"/>
  <c r="E363" l="1"/>
  <c r="F362"/>
  <c r="E364" l="1"/>
  <c r="F363"/>
  <c r="E365" l="1"/>
  <c r="F364"/>
  <c r="E366" l="1"/>
  <c r="F365"/>
  <c r="E367" l="1"/>
  <c r="F366"/>
  <c r="E368" l="1"/>
  <c r="F367"/>
  <c r="E369" l="1"/>
  <c r="F368"/>
  <c r="E370" l="1"/>
  <c r="F369"/>
  <c r="E371" l="1"/>
  <c r="F370"/>
  <c r="E372" l="1"/>
  <c r="F371"/>
  <c r="E373" l="1"/>
  <c r="F372"/>
  <c r="E374" l="1"/>
  <c r="F373"/>
  <c r="E375" l="1"/>
  <c r="F374"/>
  <c r="E376" l="1"/>
  <c r="F375"/>
  <c r="E377" l="1"/>
  <c r="F376"/>
  <c r="E378" l="1"/>
  <c r="F377"/>
  <c r="E379" l="1"/>
  <c r="F378"/>
  <c r="E380" l="1"/>
  <c r="F379"/>
  <c r="E381" l="1"/>
  <c r="F380"/>
  <c r="E382" l="1"/>
  <c r="F381"/>
  <c r="E383" l="1"/>
  <c r="F382"/>
  <c r="E384" l="1"/>
  <c r="F383"/>
  <c r="E385" l="1"/>
  <c r="F384"/>
  <c r="E386" l="1"/>
  <c r="F385"/>
  <c r="E387" l="1"/>
  <c r="F386"/>
  <c r="E388" l="1"/>
  <c r="F387"/>
  <c r="E389" l="1"/>
  <c r="F388"/>
  <c r="E390" l="1"/>
  <c r="F389"/>
  <c r="E391" l="1"/>
  <c r="F390"/>
  <c r="E392" l="1"/>
  <c r="F391"/>
  <c r="E393" l="1"/>
  <c r="F392"/>
  <c r="E394" l="1"/>
  <c r="F393"/>
  <c r="E395" l="1"/>
  <c r="F394"/>
  <c r="E396" l="1"/>
  <c r="F395"/>
  <c r="E397" l="1"/>
  <c r="F396"/>
  <c r="E398" l="1"/>
  <c r="F397"/>
  <c r="E399" l="1"/>
  <c r="F398"/>
  <c r="E400" l="1"/>
  <c r="F399"/>
  <c r="E401" l="1"/>
  <c r="F400"/>
  <c r="E402" l="1"/>
  <c r="F401"/>
  <c r="E403" l="1"/>
  <c r="F402"/>
  <c r="E404" l="1"/>
  <c r="F403"/>
  <c r="E405" l="1"/>
  <c r="F404"/>
  <c r="E406" l="1"/>
  <c r="F405"/>
  <c r="E407" l="1"/>
  <c r="F406"/>
  <c r="E408" l="1"/>
  <c r="F407"/>
  <c r="E409" l="1"/>
  <c r="F408"/>
  <c r="E410" l="1"/>
  <c r="F409"/>
  <c r="E411" l="1"/>
  <c r="F410"/>
  <c r="E412" l="1"/>
  <c r="F411"/>
  <c r="E413" l="1"/>
  <c r="F412"/>
  <c r="E414" l="1"/>
  <c r="F413"/>
  <c r="E415" l="1"/>
  <c r="F414"/>
  <c r="E416" l="1"/>
  <c r="F415"/>
  <c r="E417" l="1"/>
  <c r="F416"/>
  <c r="E418" l="1"/>
  <c r="F417"/>
  <c r="E419" l="1"/>
  <c r="F418"/>
  <c r="E420" l="1"/>
  <c r="F419"/>
  <c r="E421" l="1"/>
  <c r="F420"/>
  <c r="E422" l="1"/>
  <c r="F421"/>
  <c r="E423" l="1"/>
  <c r="F422"/>
  <c r="E424" l="1"/>
  <c r="F423"/>
  <c r="E425" l="1"/>
  <c r="F424"/>
  <c r="E426" l="1"/>
  <c r="F425"/>
  <c r="E427" l="1"/>
  <c r="F426"/>
  <c r="E428" l="1"/>
  <c r="F427"/>
  <c r="E429" l="1"/>
  <c r="F428"/>
  <c r="E430" l="1"/>
  <c r="F429"/>
  <c r="E431" l="1"/>
  <c r="F430"/>
  <c r="E432" l="1"/>
  <c r="F431"/>
  <c r="E433" l="1"/>
  <c r="F432"/>
  <c r="E434" l="1"/>
  <c r="F433"/>
  <c r="E435" l="1"/>
  <c r="F434"/>
  <c r="E436" l="1"/>
  <c r="F435"/>
  <c r="E437" l="1"/>
  <c r="F436"/>
  <c r="E438" l="1"/>
  <c r="F437"/>
  <c r="E439" l="1"/>
  <c r="F438"/>
  <c r="E440" l="1"/>
  <c r="F439"/>
  <c r="E441" l="1"/>
  <c r="F440"/>
  <c r="E442" l="1"/>
  <c r="F441"/>
  <c r="E443" l="1"/>
  <c r="F442"/>
  <c r="E444" l="1"/>
  <c r="F443"/>
  <c r="E445" l="1"/>
  <c r="F444"/>
  <c r="E446" l="1"/>
  <c r="F445"/>
  <c r="E447" l="1"/>
  <c r="F446"/>
  <c r="E448" l="1"/>
  <c r="F447"/>
  <c r="E449" l="1"/>
  <c r="F448"/>
  <c r="E450" l="1"/>
  <c r="F449"/>
  <c r="E451" l="1"/>
  <c r="F450"/>
  <c r="E452" l="1"/>
  <c r="F451"/>
  <c r="E453" l="1"/>
  <c r="F452"/>
  <c r="E454" l="1"/>
  <c r="F453"/>
  <c r="E455" l="1"/>
  <c r="F454"/>
  <c r="E456" l="1"/>
  <c r="F455"/>
  <c r="E457" l="1"/>
  <c r="F456"/>
  <c r="E458" l="1"/>
  <c r="F457"/>
  <c r="E459" l="1"/>
  <c r="F458"/>
  <c r="E460" l="1"/>
  <c r="F459"/>
  <c r="E461" l="1"/>
  <c r="F460"/>
  <c r="E462" l="1"/>
  <c r="F461"/>
  <c r="E463" l="1"/>
  <c r="F462"/>
  <c r="E464" l="1"/>
  <c r="F463"/>
  <c r="E465" l="1"/>
  <c r="F464"/>
  <c r="E466" l="1"/>
  <c r="F465"/>
  <c r="E467" l="1"/>
  <c r="F466"/>
  <c r="E468" l="1"/>
  <c r="F467"/>
  <c r="E469" l="1"/>
  <c r="F468"/>
  <c r="E470" l="1"/>
  <c r="F469"/>
  <c r="E471" l="1"/>
  <c r="F470"/>
  <c r="E472" l="1"/>
  <c r="F471"/>
  <c r="E473" l="1"/>
  <c r="F472"/>
  <c r="E474" l="1"/>
  <c r="F473"/>
  <c r="E475" l="1"/>
  <c r="F474"/>
  <c r="E476" l="1"/>
  <c r="F475"/>
  <c r="E477" l="1"/>
  <c r="F476"/>
  <c r="E478" l="1"/>
  <c r="F477"/>
  <c r="E479" l="1"/>
  <c r="F478"/>
  <c r="E480" l="1"/>
  <c r="F479"/>
  <c r="E481" l="1"/>
  <c r="F480"/>
  <c r="E482" l="1"/>
  <c r="F481"/>
  <c r="E483" l="1"/>
  <c r="F482"/>
  <c r="E484" l="1"/>
  <c r="F483"/>
  <c r="E485" l="1"/>
  <c r="F484"/>
  <c r="E486" l="1"/>
  <c r="F485"/>
  <c r="E487" l="1"/>
  <c r="F486"/>
  <c r="E488" l="1"/>
  <c r="F487"/>
  <c r="E489" l="1"/>
  <c r="F488"/>
  <c r="E490" l="1"/>
  <c r="F489"/>
  <c r="E491" l="1"/>
  <c r="F490"/>
  <c r="E492" l="1"/>
  <c r="F491"/>
  <c r="E493" l="1"/>
  <c r="F492"/>
  <c r="E494" l="1"/>
  <c r="F493"/>
  <c r="E495" l="1"/>
  <c r="F494"/>
  <c r="E496" l="1"/>
  <c r="F495"/>
  <c r="E497" l="1"/>
  <c r="F496"/>
  <c r="E498" l="1"/>
  <c r="F497"/>
  <c r="E499" l="1"/>
  <c r="F498"/>
  <c r="E500" l="1"/>
  <c r="F499"/>
  <c r="E501" l="1"/>
  <c r="F500"/>
  <c r="E502" l="1"/>
  <c r="F501"/>
  <c r="E503" l="1"/>
  <c r="F502"/>
  <c r="E504" l="1"/>
  <c r="F503"/>
  <c r="E505" l="1"/>
  <c r="F504"/>
  <c r="E506" l="1"/>
  <c r="F505"/>
  <c r="E507" l="1"/>
  <c r="F506"/>
  <c r="E508" l="1"/>
  <c r="F507"/>
  <c r="E509" l="1"/>
  <c r="F508"/>
  <c r="E510" l="1"/>
  <c r="F509"/>
  <c r="E511" l="1"/>
  <c r="F510"/>
  <c r="E512" l="1"/>
  <c r="F511"/>
  <c r="E513" l="1"/>
  <c r="F512"/>
  <c r="E514" l="1"/>
  <c r="F513"/>
  <c r="E515" l="1"/>
  <c r="F514"/>
  <c r="E516" l="1"/>
  <c r="F515"/>
  <c r="E517" l="1"/>
  <c r="F516"/>
  <c r="E518" l="1"/>
  <c r="F517"/>
  <c r="E519" l="1"/>
  <c r="F518"/>
  <c r="E520" l="1"/>
  <c r="F519"/>
  <c r="E521" l="1"/>
  <c r="F520"/>
  <c r="E522" l="1"/>
  <c r="F521"/>
  <c r="E523" l="1"/>
  <c r="F522"/>
  <c r="E524" l="1"/>
  <c r="F523"/>
  <c r="E525" l="1"/>
  <c r="F524"/>
  <c r="E526" l="1"/>
  <c r="F525"/>
  <c r="E527" l="1"/>
  <c r="F526"/>
  <c r="E528" l="1"/>
  <c r="F527"/>
  <c r="E529" l="1"/>
  <c r="F528"/>
  <c r="E530" l="1"/>
  <c r="F529"/>
  <c r="E531" l="1"/>
  <c r="F530"/>
  <c r="E532" l="1"/>
  <c r="F531"/>
  <c r="E533" l="1"/>
  <c r="F532"/>
  <c r="E534" l="1"/>
  <c r="F533"/>
  <c r="E535" l="1"/>
  <c r="F534"/>
  <c r="E536" l="1"/>
  <c r="F535"/>
  <c r="E537" l="1"/>
  <c r="F536"/>
  <c r="E538" l="1"/>
  <c r="F537"/>
  <c r="E539" l="1"/>
  <c r="F538"/>
  <c r="E540" l="1"/>
  <c r="F539"/>
  <c r="E541" l="1"/>
  <c r="F540"/>
  <c r="E542" l="1"/>
  <c r="F541"/>
  <c r="E543" l="1"/>
  <c r="F542"/>
  <c r="E544" l="1"/>
  <c r="F543"/>
  <c r="E545" l="1"/>
  <c r="F544"/>
  <c r="E546" l="1"/>
  <c r="F545"/>
  <c r="E547" l="1"/>
  <c r="F546"/>
  <c r="E548" l="1"/>
  <c r="F547"/>
  <c r="E549" l="1"/>
  <c r="F548"/>
  <c r="E550" l="1"/>
  <c r="F549"/>
  <c r="E551" l="1"/>
  <c r="F550"/>
  <c r="E552" l="1"/>
  <c r="F551"/>
  <c r="E553" l="1"/>
  <c r="F552"/>
  <c r="E554" l="1"/>
  <c r="F553"/>
  <c r="E555" l="1"/>
  <c r="F554"/>
  <c r="E556" l="1"/>
  <c r="F555"/>
  <c r="E557" l="1"/>
  <c r="F556"/>
  <c r="E558" l="1"/>
  <c r="F557"/>
  <c r="E559" l="1"/>
  <c r="F558"/>
  <c r="E560" l="1"/>
  <c r="F559"/>
  <c r="E561" l="1"/>
  <c r="F560"/>
  <c r="E562" l="1"/>
  <c r="F561"/>
  <c r="E563" l="1"/>
  <c r="F562"/>
  <c r="E564" l="1"/>
  <c r="F563"/>
  <c r="E565" l="1"/>
  <c r="F564"/>
  <c r="E566" l="1"/>
  <c r="F565"/>
  <c r="E567" l="1"/>
  <c r="F566"/>
  <c r="E568" l="1"/>
  <c r="F567"/>
  <c r="E569" l="1"/>
  <c r="F568"/>
  <c r="E570" l="1"/>
  <c r="F569"/>
  <c r="E571" l="1"/>
  <c r="F570"/>
  <c r="E572" l="1"/>
  <c r="F571"/>
  <c r="E573" l="1"/>
  <c r="F572"/>
  <c r="E574" l="1"/>
  <c r="F573"/>
  <c r="E575" l="1"/>
  <c r="F574"/>
  <c r="E576" l="1"/>
  <c r="F575"/>
  <c r="E577" l="1"/>
  <c r="F576"/>
  <c r="E578" l="1"/>
  <c r="F577"/>
  <c r="E579" l="1"/>
  <c r="F578"/>
  <c r="E580" l="1"/>
  <c r="F579"/>
  <c r="E581" l="1"/>
  <c r="F580"/>
  <c r="E582" l="1"/>
  <c r="F581"/>
  <c r="E583" l="1"/>
  <c r="F582"/>
  <c r="E584" l="1"/>
  <c r="F583"/>
  <c r="E585" l="1"/>
  <c r="F584"/>
  <c r="E586" l="1"/>
  <c r="F585"/>
  <c r="E587" l="1"/>
  <c r="F586"/>
  <c r="E588" l="1"/>
  <c r="F587"/>
  <c r="E589" l="1"/>
  <c r="F588"/>
  <c r="E590" l="1"/>
  <c r="F589"/>
  <c r="E591" l="1"/>
  <c r="F590"/>
  <c r="E592" l="1"/>
  <c r="F591"/>
  <c r="E593" l="1"/>
  <c r="F592"/>
  <c r="E594" l="1"/>
  <c r="F593"/>
  <c r="E595" l="1"/>
  <c r="F594"/>
  <c r="E596" l="1"/>
  <c r="F595"/>
  <c r="E597" l="1"/>
  <c r="F596"/>
  <c r="E598" l="1"/>
  <c r="F597"/>
  <c r="E599" l="1"/>
  <c r="F598"/>
  <c r="E600" l="1"/>
  <c r="F599"/>
  <c r="E601" l="1"/>
  <c r="F600"/>
  <c r="E602" l="1"/>
  <c r="F601"/>
  <c r="E603" l="1"/>
  <c r="F602"/>
  <c r="E604" l="1"/>
  <c r="F603"/>
  <c r="E605" l="1"/>
  <c r="F604"/>
  <c r="E606" l="1"/>
  <c r="F605"/>
  <c r="E607" l="1"/>
  <c r="F606"/>
  <c r="E608" l="1"/>
  <c r="F607"/>
  <c r="E609" l="1"/>
  <c r="F608"/>
  <c r="E610" l="1"/>
  <c r="F609"/>
  <c r="E611" l="1"/>
  <c r="F610"/>
  <c r="E612" l="1"/>
  <c r="F611"/>
  <c r="E613" l="1"/>
  <c r="F612"/>
  <c r="E614" l="1"/>
  <c r="F613"/>
  <c r="E615" l="1"/>
  <c r="F614"/>
  <c r="E616" l="1"/>
  <c r="F615"/>
  <c r="E617" l="1"/>
  <c r="F616"/>
  <c r="E618" l="1"/>
  <c r="F617"/>
  <c r="E619" l="1"/>
  <c r="F618"/>
  <c r="E620" l="1"/>
  <c r="F619"/>
  <c r="E621" l="1"/>
  <c r="F620"/>
  <c r="E622" l="1"/>
  <c r="F621"/>
  <c r="E623" l="1"/>
  <c r="F622"/>
  <c r="E624" l="1"/>
  <c r="F623"/>
  <c r="E625" l="1"/>
  <c r="F624"/>
  <c r="E626" l="1"/>
  <c r="F625"/>
  <c r="E627" l="1"/>
  <c r="F626"/>
  <c r="E628" l="1"/>
  <c r="F627"/>
  <c r="E629" l="1"/>
  <c r="F628"/>
  <c r="E630" l="1"/>
  <c r="F629"/>
  <c r="E631" l="1"/>
  <c r="F630"/>
  <c r="E632" l="1"/>
  <c r="F631"/>
  <c r="E633" l="1"/>
  <c r="F632"/>
  <c r="E634" l="1"/>
  <c r="F633"/>
  <c r="E635" l="1"/>
  <c r="F634"/>
  <c r="E636" l="1"/>
  <c r="F635"/>
  <c r="E637" l="1"/>
  <c r="F636"/>
  <c r="E638" l="1"/>
  <c r="F637"/>
  <c r="E639" l="1"/>
  <c r="F638"/>
  <c r="E640" l="1"/>
  <c r="F639"/>
  <c r="E641" l="1"/>
  <c r="F640"/>
  <c r="E642" l="1"/>
  <c r="F641"/>
  <c r="E643" l="1"/>
  <c r="F642"/>
  <c r="E644" l="1"/>
  <c r="F643"/>
  <c r="E645" l="1"/>
  <c r="F644"/>
  <c r="E646" l="1"/>
  <c r="F645"/>
  <c r="E647" l="1"/>
  <c r="F646"/>
  <c r="E648" l="1"/>
  <c r="F647"/>
  <c r="E649" l="1"/>
  <c r="F648"/>
  <c r="E650" l="1"/>
  <c r="F649"/>
  <c r="E651" l="1"/>
  <c r="F650"/>
  <c r="E652" l="1"/>
  <c r="F651"/>
  <c r="E653" l="1"/>
  <c r="F652"/>
  <c r="E654" l="1"/>
  <c r="F653"/>
  <c r="E655" l="1"/>
  <c r="F654"/>
  <c r="E656" l="1"/>
  <c r="F655"/>
  <c r="E657" l="1"/>
  <c r="F656"/>
  <c r="E658" l="1"/>
  <c r="F657"/>
  <c r="E659" l="1"/>
  <c r="F658"/>
  <c r="E660" l="1"/>
  <c r="F659"/>
  <c r="E661" l="1"/>
  <c r="F660"/>
  <c r="E662" l="1"/>
  <c r="F661"/>
  <c r="E663" l="1"/>
  <c r="F662"/>
  <c r="E664" l="1"/>
  <c r="F663"/>
  <c r="E665" l="1"/>
  <c r="F664"/>
  <c r="E666" l="1"/>
  <c r="F665"/>
  <c r="E667" l="1"/>
  <c r="F666"/>
  <c r="E668" l="1"/>
  <c r="F667"/>
  <c r="E669" l="1"/>
  <c r="F669" s="1"/>
  <c r="F668"/>
</calcChain>
</file>

<file path=xl/sharedStrings.xml><?xml version="1.0" encoding="utf-8"?>
<sst xmlns="http://schemas.openxmlformats.org/spreadsheetml/2006/main" count="1104" uniqueCount="50">
  <si>
    <t>Cod.</t>
  </si>
  <si>
    <t>Spesa dichiarata</t>
  </si>
  <si>
    <t>Spesa certificata</t>
  </si>
  <si>
    <t>k</t>
  </si>
  <si>
    <t>r</t>
  </si>
  <si>
    <t>Spesa cumulata</t>
  </si>
  <si>
    <t>Errore</t>
  </si>
  <si>
    <t>% di errore</t>
  </si>
  <si>
    <t>Errore proiettato</t>
  </si>
  <si>
    <t>(a)</t>
  </si>
  <si>
    <t>(b)</t>
  </si>
  <si>
    <t>(a x b)</t>
  </si>
  <si>
    <t>Spesa ritenuta ammmissibile</t>
  </si>
  <si>
    <t>Errore proiettato (a)</t>
  </si>
  <si>
    <t>Numero di errori</t>
  </si>
  <si>
    <t>Fattore di fiducia
(RF)</t>
  </si>
  <si>
    <t>Tipologia di operazione</t>
  </si>
  <si>
    <t>Acquisto di beni e servizi a titolarità</t>
  </si>
  <si>
    <t>Opere pubbliche a titolarità</t>
  </si>
  <si>
    <t>Strato 1</t>
  </si>
  <si>
    <t>Strato 2</t>
  </si>
  <si>
    <t>Unità monetarie da campionare</t>
  </si>
  <si>
    <t>UML</t>
  </si>
  <si>
    <t>Tolleranza  incrementale</t>
  </si>
  <si>
    <t>Incremento
(differenza tra ciascun RF e il precedente -1) (b)</t>
  </si>
  <si>
    <t>Tolleranza incrementale</t>
  </si>
  <si>
    <t>TOTALE</t>
  </si>
  <si>
    <t>Tasso di errore</t>
  </si>
  <si>
    <t>BV</t>
  </si>
  <si>
    <t>RF</t>
  </si>
  <si>
    <t>TM</t>
  </si>
  <si>
    <t>AM</t>
  </si>
  <si>
    <t>EF</t>
  </si>
  <si>
    <t>BV x RF</t>
  </si>
  <si>
    <t>TM - (AM x EF)</t>
  </si>
  <si>
    <t>n</t>
  </si>
  <si>
    <t>Dimensione del campione</t>
  </si>
  <si>
    <t>Passo di campionamento (k)</t>
  </si>
  <si>
    <t>Numero casuale   (  r)</t>
  </si>
  <si>
    <t>items da estrarre</t>
  </si>
  <si>
    <t>peso economico dello strato</t>
  </si>
  <si>
    <t>CAMPIONE</t>
  </si>
  <si>
    <t>Totale</t>
  </si>
  <si>
    <t>BP (RF x k)</t>
  </si>
  <si>
    <t xml:space="preserve">Totale </t>
  </si>
  <si>
    <t>Passo di campionamento</t>
  </si>
  <si>
    <t>operazioni con valore inferiore al passo di campionamento</t>
  </si>
  <si>
    <t>Incremento (differenza tra ciascun RF e il precedente -1)
(b)</t>
  </si>
  <si>
    <t xml:space="preserve">Errore massimo </t>
  </si>
  <si>
    <t>Allegato 8 – Campionamento MUS</t>
  </si>
</sst>
</file>

<file path=xl/styles.xml><?xml version="1.0" encoding="utf-8"?>
<styleSheet xmlns="http://schemas.openxmlformats.org/spreadsheetml/2006/main">
  <numFmts count="6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_-;\-* #,##0_-;_-* &quot;-&quot;??_-;_-@_-"/>
    <numFmt numFmtId="165" formatCode="_-[$€-410]\ * #,##0.00_-;\-[$€-410]\ * #,##0.00_-;_-[$€-410]\ * &quot;-&quot;??_-;_-@_-"/>
    <numFmt numFmtId="166" formatCode="0.0%"/>
    <numFmt numFmtId="167" formatCode="0.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i/>
      <sz val="11"/>
      <color theme="0"/>
      <name val="Arial"/>
      <family val="2"/>
    </font>
    <font>
      <i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</cellStyleXfs>
  <cellXfs count="149">
    <xf numFmtId="0" fontId="0" fillId="0" borderId="0" xfId="0"/>
    <xf numFmtId="0" fontId="0" fillId="0" borderId="1" xfId="0" applyBorder="1"/>
    <xf numFmtId="3" fontId="3" fillId="0" borderId="1" xfId="0" applyNumberFormat="1" applyFont="1" applyBorder="1"/>
    <xf numFmtId="165" fontId="0" fillId="0" borderId="1" xfId="1" applyNumberFormat="1" applyFont="1" applyBorder="1"/>
    <xf numFmtId="0" fontId="0" fillId="0" borderId="1" xfId="0" applyFill="1" applyBorder="1"/>
    <xf numFmtId="0" fontId="4" fillId="0" borderId="0" xfId="0" applyFont="1"/>
    <xf numFmtId="0" fontId="5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43" fontId="4" fillId="0" borderId="1" xfId="1" applyFont="1" applyFill="1" applyBorder="1"/>
    <xf numFmtId="43" fontId="4" fillId="0" borderId="1" xfId="0" applyNumberFormat="1" applyFont="1" applyFill="1" applyBorder="1"/>
    <xf numFmtId="9" fontId="4" fillId="0" borderId="1" xfId="3" applyFont="1" applyBorder="1"/>
    <xf numFmtId="43" fontId="8" fillId="0" borderId="1" xfId="0" applyNumberFormat="1" applyFont="1" applyBorder="1"/>
    <xf numFmtId="0" fontId="0" fillId="0" borderId="0" xfId="0" applyBorder="1"/>
    <xf numFmtId="0" fontId="3" fillId="0" borderId="0" xfId="0" applyFont="1"/>
    <xf numFmtId="44" fontId="3" fillId="0" borderId="0" xfId="2" applyFont="1"/>
    <xf numFmtId="0" fontId="3" fillId="0" borderId="1" xfId="0" applyFont="1" applyBorder="1"/>
    <xf numFmtId="0" fontId="3" fillId="0" borderId="6" xfId="0" applyFont="1" applyBorder="1"/>
    <xf numFmtId="0" fontId="3" fillId="0" borderId="0" xfId="0" applyFont="1" applyBorder="1"/>
    <xf numFmtId="165" fontId="3" fillId="0" borderId="1" xfId="1" applyNumberFormat="1" applyFont="1" applyBorder="1"/>
    <xf numFmtId="165" fontId="3" fillId="0" borderId="6" xfId="1" applyNumberFormat="1" applyFont="1" applyBorder="1"/>
    <xf numFmtId="0" fontId="3" fillId="3" borderId="1" xfId="0" applyFont="1" applyFill="1" applyBorder="1"/>
    <xf numFmtId="0" fontId="3" fillId="0" borderId="1" xfId="0" applyFont="1" applyFill="1" applyBorder="1"/>
    <xf numFmtId="165" fontId="3" fillId="0" borderId="1" xfId="1" applyNumberFormat="1" applyFont="1" applyFill="1" applyBorder="1"/>
    <xf numFmtId="43" fontId="3" fillId="0" borderId="1" xfId="0" applyNumberFormat="1" applyFont="1" applyBorder="1"/>
    <xf numFmtId="0" fontId="9" fillId="0" borderId="0" xfId="0" applyFont="1" applyFill="1"/>
    <xf numFmtId="0" fontId="6" fillId="2" borderId="1" xfId="0" applyFont="1" applyFill="1" applyBorder="1" applyAlignment="1">
      <alignment horizontal="center" vertical="center"/>
    </xf>
    <xf numFmtId="9" fontId="0" fillId="0" borderId="1" xfId="0" applyNumberFormat="1" applyBorder="1"/>
    <xf numFmtId="43" fontId="2" fillId="0" borderId="1" xfId="0" applyNumberFormat="1" applyFont="1" applyBorder="1"/>
    <xf numFmtId="43" fontId="0" fillId="0" borderId="1" xfId="1" applyFont="1" applyBorder="1"/>
    <xf numFmtId="0" fontId="3" fillId="0" borderId="0" xfId="0" applyFont="1" applyFill="1" applyBorder="1"/>
    <xf numFmtId="165" fontId="10" fillId="2" borderId="1" xfId="0" applyNumberFormat="1" applyFont="1" applyFill="1" applyBorder="1" applyAlignment="1">
      <alignment horizontal="center"/>
    </xf>
    <xf numFmtId="165" fontId="9" fillId="0" borderId="1" xfId="0" applyNumberFormat="1" applyFont="1" applyFill="1" applyBorder="1"/>
    <xf numFmtId="43" fontId="0" fillId="0" borderId="1" xfId="0" applyNumberFormat="1" applyBorder="1"/>
    <xf numFmtId="44" fontId="3" fillId="0" borderId="0" xfId="0" applyNumberFormat="1" applyFont="1"/>
    <xf numFmtId="0" fontId="0" fillId="0" borderId="1" xfId="0" applyBorder="1" applyAlignment="1">
      <alignment vertical="center"/>
    </xf>
    <xf numFmtId="43" fontId="0" fillId="0" borderId="1" xfId="1" applyFont="1" applyBorder="1" applyAlignment="1">
      <alignment vertical="center"/>
    </xf>
    <xf numFmtId="43" fontId="0" fillId="0" borderId="1" xfId="0" applyNumberForma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165" fontId="11" fillId="2" borderId="1" xfId="0" applyNumberFormat="1" applyFont="1" applyFill="1" applyBorder="1" applyAlignment="1">
      <alignment horizontal="center"/>
    </xf>
    <xf numFmtId="165" fontId="3" fillId="0" borderId="0" xfId="0" applyNumberFormat="1" applyFont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43" fontId="2" fillId="0" borderId="1" xfId="0" applyNumberFormat="1" applyFont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165" fontId="0" fillId="0" borderId="1" xfId="0" applyNumberFormat="1" applyBorder="1"/>
    <xf numFmtId="0" fontId="11" fillId="4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right"/>
    </xf>
    <xf numFmtId="43" fontId="3" fillId="0" borderId="1" xfId="1" applyFont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5" fontId="3" fillId="3" borderId="7" xfId="0" applyNumberFormat="1" applyFont="1" applyFill="1" applyBorder="1"/>
    <xf numFmtId="9" fontId="3" fillId="3" borderId="7" xfId="3" applyFont="1" applyFill="1" applyBorder="1"/>
    <xf numFmtId="0" fontId="3" fillId="0" borderId="8" xfId="0" applyFont="1" applyBorder="1"/>
    <xf numFmtId="165" fontId="3" fillId="0" borderId="8" xfId="1" applyNumberFormat="1" applyFont="1" applyBorder="1"/>
    <xf numFmtId="0" fontId="3" fillId="0" borderId="2" xfId="0" applyFont="1" applyBorder="1"/>
    <xf numFmtId="165" fontId="12" fillId="3" borderId="7" xfId="0" applyNumberFormat="1" applyFont="1" applyFill="1" applyBorder="1"/>
    <xf numFmtId="9" fontId="12" fillId="3" borderId="7" xfId="3" applyFont="1" applyFill="1" applyBorder="1"/>
    <xf numFmtId="0" fontId="14" fillId="0" borderId="0" xfId="4" applyFont="1"/>
    <xf numFmtId="0" fontId="13" fillId="0" borderId="0" xfId="4"/>
    <xf numFmtId="0" fontId="14" fillId="0" borderId="0" xfId="4" applyFont="1" applyAlignment="1">
      <alignment horizontal="justify"/>
    </xf>
    <xf numFmtId="0" fontId="14" fillId="0" borderId="0" xfId="4" applyFont="1" applyAlignment="1"/>
    <xf numFmtId="0" fontId="15" fillId="0" borderId="0" xfId="4" applyFont="1" applyAlignment="1"/>
    <xf numFmtId="0" fontId="15" fillId="0" borderId="0" xfId="4" applyFont="1" applyAlignment="1">
      <alignment horizontal="justify"/>
    </xf>
    <xf numFmtId="0" fontId="15" fillId="0" borderId="0" xfId="4" applyFont="1"/>
    <xf numFmtId="0" fontId="9" fillId="0" borderId="0" xfId="4" applyFont="1"/>
    <xf numFmtId="0" fontId="13" fillId="0" borderId="0" xfId="4" applyFont="1"/>
    <xf numFmtId="0" fontId="3" fillId="0" borderId="6" xfId="0" applyFont="1" applyFill="1" applyBorder="1"/>
    <xf numFmtId="165" fontId="3" fillId="0" borderId="6" xfId="1" applyNumberFormat="1" applyFont="1" applyFill="1" applyBorder="1"/>
    <xf numFmtId="0" fontId="2" fillId="0" borderId="0" xfId="0" applyFont="1" applyBorder="1" applyAlignment="1">
      <alignment horizontal="center"/>
    </xf>
    <xf numFmtId="44" fontId="0" fillId="0" borderId="0" xfId="0" applyNumberFormat="1" applyBorder="1"/>
    <xf numFmtId="0" fontId="3" fillId="3" borderId="1" xfId="0" applyFont="1" applyFill="1" applyBorder="1" applyAlignment="1">
      <alignment horizontal="center" vertical="center"/>
    </xf>
    <xf numFmtId="164" fontId="3" fillId="3" borderId="1" xfId="0" applyNumberFormat="1" applyFont="1" applyFill="1" applyBorder="1"/>
    <xf numFmtId="0" fontId="3" fillId="0" borderId="4" xfId="0" applyFont="1" applyFill="1" applyBorder="1"/>
    <xf numFmtId="165" fontId="3" fillId="0" borderId="4" xfId="1" applyNumberFormat="1" applyFont="1" applyFill="1" applyBorder="1"/>
    <xf numFmtId="165" fontId="3" fillId="0" borderId="1" xfId="0" applyNumberFormat="1" applyFont="1" applyFill="1" applyBorder="1"/>
    <xf numFmtId="0" fontId="3" fillId="0" borderId="1" xfId="0" applyFont="1" applyFill="1" applyBorder="1" applyAlignment="1">
      <alignment horizontal="right" vertical="center"/>
    </xf>
    <xf numFmtId="9" fontId="3" fillId="0" borderId="1" xfId="0" applyNumberFormat="1" applyFont="1" applyBorder="1" applyAlignment="1">
      <alignment horizontal="right"/>
    </xf>
    <xf numFmtId="9" fontId="3" fillId="0" borderId="1" xfId="0" applyNumberFormat="1" applyFont="1" applyFill="1" applyBorder="1" applyAlignment="1">
      <alignment horizontal="right" vertical="center" wrapText="1"/>
    </xf>
    <xf numFmtId="49" fontId="9" fillId="0" borderId="1" xfId="0" applyNumberFormat="1" applyFont="1" applyFill="1" applyBorder="1" applyAlignment="1">
      <alignment horizontal="right"/>
    </xf>
    <xf numFmtId="165" fontId="3" fillId="3" borderId="1" xfId="1" applyNumberFormat="1" applyFont="1" applyFill="1" applyBorder="1"/>
    <xf numFmtId="0" fontId="10" fillId="0" borderId="0" xfId="0" applyFont="1"/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5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165" fontId="10" fillId="2" borderId="1" xfId="0" applyNumberFormat="1" applyFont="1" applyFill="1" applyBorder="1" applyAlignment="1">
      <alignment vertical="center"/>
    </xf>
    <xf numFmtId="43" fontId="3" fillId="0" borderId="0" xfId="1" applyFont="1"/>
    <xf numFmtId="0" fontId="12" fillId="0" borderId="0" xfId="0" applyFont="1"/>
    <xf numFmtId="0" fontId="12" fillId="0" borderId="1" xfId="0" applyFont="1" applyBorder="1"/>
    <xf numFmtId="165" fontId="12" fillId="0" borderId="1" xfId="0" applyNumberFormat="1" applyFont="1" applyBorder="1"/>
    <xf numFmtId="9" fontId="3" fillId="0" borderId="1" xfId="0" applyNumberFormat="1" applyFont="1" applyFill="1" applyBorder="1"/>
    <xf numFmtId="43" fontId="12" fillId="0" borderId="1" xfId="0" applyNumberFormat="1" applyFont="1" applyBorder="1"/>
    <xf numFmtId="9" fontId="3" fillId="0" borderId="1" xfId="0" applyNumberFormat="1" applyFont="1" applyBorder="1"/>
    <xf numFmtId="0" fontId="16" fillId="2" borderId="1" xfId="0" applyFont="1" applyFill="1" applyBorder="1" applyAlignment="1">
      <alignment horizontal="center" vertical="center"/>
    </xf>
    <xf numFmtId="43" fontId="3" fillId="0" borderId="1" xfId="1" applyFont="1" applyFill="1" applyBorder="1"/>
    <xf numFmtId="43" fontId="3" fillId="0" borderId="1" xfId="0" applyNumberFormat="1" applyFont="1" applyFill="1" applyBorder="1"/>
    <xf numFmtId="9" fontId="3" fillId="0" borderId="1" xfId="3" applyFont="1" applyBorder="1"/>
    <xf numFmtId="166" fontId="11" fillId="2" borderId="0" xfId="3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horizontal="center"/>
    </xf>
    <xf numFmtId="165" fontId="3" fillId="0" borderId="0" xfId="1" applyNumberFormat="1" applyFont="1" applyFill="1" applyBorder="1"/>
    <xf numFmtId="0" fontId="2" fillId="0" borderId="1" xfId="0" applyFont="1" applyBorder="1"/>
    <xf numFmtId="165" fontId="2" fillId="0" borderId="1" xfId="0" applyNumberFormat="1" applyFont="1" applyBorder="1"/>
    <xf numFmtId="0" fontId="5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4" fillId="5" borderId="0" xfId="4" applyFont="1" applyFill="1"/>
    <xf numFmtId="0" fontId="4" fillId="0" borderId="1" xfId="0" applyFont="1" applyFill="1" applyBorder="1"/>
    <xf numFmtId="165" fontId="4" fillId="0" borderId="1" xfId="1" applyNumberFormat="1" applyFont="1" applyFill="1" applyBorder="1"/>
    <xf numFmtId="9" fontId="3" fillId="0" borderId="0" xfId="3" applyFont="1"/>
    <xf numFmtId="43" fontId="0" fillId="0" borderId="0" xfId="0" applyNumberFormat="1"/>
    <xf numFmtId="43" fontId="2" fillId="0" borderId="0" xfId="0" applyNumberFormat="1" applyFont="1" applyBorder="1" applyAlignment="1">
      <alignment horizontal="center"/>
    </xf>
    <xf numFmtId="166" fontId="0" fillId="0" borderId="1" xfId="3" applyNumberFormat="1" applyFont="1" applyBorder="1"/>
    <xf numFmtId="164" fontId="3" fillId="0" borderId="1" xfId="0" applyNumberFormat="1" applyFont="1" applyBorder="1"/>
    <xf numFmtId="43" fontId="3" fillId="3" borderId="1" xfId="1" applyFont="1" applyFill="1" applyBorder="1"/>
    <xf numFmtId="0" fontId="3" fillId="0" borderId="1" xfId="0" applyFont="1" applyFill="1" applyBorder="1" applyAlignment="1">
      <alignment horizontal="center" vertical="center" textRotation="90"/>
    </xf>
    <xf numFmtId="0" fontId="3" fillId="0" borderId="6" xfId="0" applyFont="1" applyFill="1" applyBorder="1" applyAlignment="1">
      <alignment horizontal="center" vertical="center" textRotation="90"/>
    </xf>
    <xf numFmtId="0" fontId="3" fillId="0" borderId="8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 vertical="center" textRotation="90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43" fontId="8" fillId="0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167" fontId="0" fillId="0" borderId="9" xfId="0" applyNumberFormat="1" applyBorder="1" applyAlignment="1">
      <alignment horizontal="center"/>
    </xf>
    <xf numFmtId="167" fontId="0" fillId="0" borderId="10" xfId="0" applyNumberFormat="1" applyBorder="1" applyAlignment="1">
      <alignment horizontal="center"/>
    </xf>
    <xf numFmtId="165" fontId="0" fillId="0" borderId="9" xfId="0" applyNumberFormat="1" applyBorder="1"/>
    <xf numFmtId="165" fontId="0" fillId="0" borderId="10" xfId="0" applyNumberFormat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</cellXfs>
  <cellStyles count="5">
    <cellStyle name="Migliaia" xfId="1" builtinId="3"/>
    <cellStyle name="Normale" xfId="0" builtinId="0"/>
    <cellStyle name="Normale 2" xfId="4"/>
    <cellStyle name="Percentuale" xfId="3" builtinId="5"/>
    <cellStyle name="Valuta" xfId="2" builtinId="4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A5E4F1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Marco:LAVORI%20IN%20CORSO:Consip:PPT:17_11_06:mef%203%20righe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476250</xdr:colOff>
      <xdr:row>4</xdr:row>
      <xdr:rowOff>38100</xdr:rowOff>
    </xdr:from>
    <xdr:to>
      <xdr:col>10</xdr:col>
      <xdr:colOff>114300</xdr:colOff>
      <xdr:row>7</xdr:row>
      <xdr:rowOff>38100</xdr:rowOff>
    </xdr:to>
    <xdr:pic>
      <xdr:nvPicPr>
        <xdr:cNvPr id="3" name="Immagine 3" descr="Marco:LAVORI IN CORSO:Consip:PPT:17_11_06:mef 3 righe.jpg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743450" y="685800"/>
          <a:ext cx="146685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29987</xdr:colOff>
      <xdr:row>1</xdr:row>
      <xdr:rowOff>9525</xdr:rowOff>
    </xdr:from>
    <xdr:to>
      <xdr:col>5</xdr:col>
      <xdr:colOff>169625</xdr:colOff>
      <xdr:row>3</xdr:row>
      <xdr:rowOff>71322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652624" y="205244"/>
          <a:ext cx="1483576" cy="45323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L51"/>
  <sheetViews>
    <sheetView view="pageBreakPreview" topLeftCell="A13" zoomScale="80" zoomScaleNormal="100" zoomScaleSheetLayoutView="80" workbookViewId="0">
      <selection activeCell="D35" sqref="D35"/>
    </sheetView>
  </sheetViews>
  <sheetFormatPr defaultRowHeight="12.75"/>
  <cols>
    <col min="1" max="16384" width="9.140625" style="59"/>
  </cols>
  <sheetData>
    <row r="9" spans="1:1" ht="15">
      <c r="A9" s="58"/>
    </row>
    <row r="10" spans="1:1" ht="15">
      <c r="A10" s="58"/>
    </row>
    <row r="11" spans="1:1" ht="15">
      <c r="A11" s="58"/>
    </row>
    <row r="12" spans="1:1" ht="10.5" customHeight="1">
      <c r="A12" s="58"/>
    </row>
    <row r="13" spans="1:1" ht="10.5" customHeight="1">
      <c r="A13" s="58"/>
    </row>
    <row r="14" spans="1:1" ht="15">
      <c r="A14" s="58"/>
    </row>
    <row r="15" spans="1:1" ht="15">
      <c r="A15" s="58"/>
    </row>
    <row r="16" spans="1:1" ht="15">
      <c r="A16" s="58"/>
    </row>
    <row r="17" spans="1:12" ht="15">
      <c r="A17" s="60"/>
    </row>
    <row r="18" spans="1:12" ht="15">
      <c r="A18" s="60"/>
    </row>
    <row r="19" spans="1:12" ht="15">
      <c r="A19" s="60"/>
    </row>
    <row r="20" spans="1:12" ht="15">
      <c r="A20" s="60"/>
    </row>
    <row r="21" spans="1:12" ht="15">
      <c r="A21" s="60"/>
    </row>
    <row r="22" spans="1:12" ht="19.5" customHeight="1"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</row>
    <row r="23" spans="1:12" ht="15">
      <c r="A23" s="60"/>
    </row>
    <row r="24" spans="1:12" ht="15">
      <c r="A24" s="60"/>
    </row>
    <row r="25" spans="1:12" ht="15">
      <c r="A25" s="60"/>
    </row>
    <row r="26" spans="1:12" ht="14.25">
      <c r="C26" s="62"/>
      <c r="D26" s="62"/>
      <c r="E26" s="62"/>
      <c r="F26" s="62"/>
      <c r="G26" s="62"/>
      <c r="H26" s="62"/>
      <c r="I26" s="62"/>
      <c r="J26" s="62"/>
      <c r="K26" s="62"/>
      <c r="L26" s="62"/>
    </row>
    <row r="27" spans="1:12" ht="14.25">
      <c r="A27" s="63"/>
    </row>
    <row r="28" spans="1:12" ht="14.25">
      <c r="A28" s="64"/>
    </row>
    <row r="29" spans="1:12" ht="14.25">
      <c r="A29" s="64"/>
      <c r="B29" s="62" t="s">
        <v>49</v>
      </c>
    </row>
    <row r="30" spans="1:12" ht="14.25">
      <c r="A30" s="64"/>
    </row>
    <row r="31" spans="1:12" ht="14.25">
      <c r="A31" s="64"/>
    </row>
    <row r="32" spans="1:12" ht="14.25">
      <c r="A32" s="64"/>
    </row>
    <row r="33" spans="1:1" ht="14.25">
      <c r="A33" s="64"/>
    </row>
    <row r="34" spans="1:1" ht="14.25">
      <c r="A34" s="64"/>
    </row>
    <row r="35" spans="1:1" ht="14.25">
      <c r="A35" s="64"/>
    </row>
    <row r="36" spans="1:1" ht="14.25">
      <c r="A36" s="64"/>
    </row>
    <row r="38" spans="1:1" ht="14.25">
      <c r="A38" s="65"/>
    </row>
    <row r="40" spans="1:1">
      <c r="A40" s="66"/>
    </row>
    <row r="51" spans="2:2" ht="15">
      <c r="B51" s="106"/>
    </row>
  </sheetData>
  <pageMargins left="0.23622047244094491" right="0.23622047244094491" top="0" bottom="0.74803149606299213" header="0.31496062992125984" footer="0.31496062992125984"/>
  <pageSetup paperSize="9" scale="98" orientation="portrait" r:id="rId1"/>
  <headerFooter>
    <oddFooter xml:space="preserve">&amp;C
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B2:H17"/>
  <sheetViews>
    <sheetView showGridLines="0" view="pageLayout" zoomScale="84" zoomScaleNormal="100" zoomScalePageLayoutView="84" workbookViewId="0">
      <selection activeCell="F36" sqref="E36:F36"/>
    </sheetView>
  </sheetViews>
  <sheetFormatPr defaultRowHeight="15"/>
  <cols>
    <col min="1" max="1" width="2.42578125" customWidth="1"/>
    <col min="2" max="2" width="22.85546875" bestFit="1" customWidth="1"/>
    <col min="3" max="5" width="15.28515625" bestFit="1" customWidth="1"/>
    <col min="6" max="6" width="15.7109375" customWidth="1"/>
    <col min="8" max="8" width="15.28515625" bestFit="1" customWidth="1"/>
  </cols>
  <sheetData>
    <row r="2" spans="2:8">
      <c r="B2" s="34"/>
      <c r="C2" s="40" t="s">
        <v>19</v>
      </c>
      <c r="D2" s="40" t="s">
        <v>20</v>
      </c>
      <c r="E2" s="40" t="s">
        <v>26</v>
      </c>
      <c r="F2" s="40" t="s">
        <v>27</v>
      </c>
    </row>
    <row r="3" spans="2:8">
      <c r="B3" s="41" t="s">
        <v>43</v>
      </c>
      <c r="C3" s="35">
        <f>1.61*'MUS su strato 1'!C4*stratificazione!F341</f>
        <v>10799004.465956427</v>
      </c>
      <c r="D3" s="35">
        <f>1.61*'MUS su strato 2'!C4*stratificazione!F1002</f>
        <v>89711619.018587157</v>
      </c>
      <c r="E3" s="36">
        <f>SUM(C3:D3)</f>
        <v>100510623.48454359</v>
      </c>
      <c r="H3" s="110"/>
    </row>
    <row r="4" spans="2:8">
      <c r="B4" s="41" t="s">
        <v>8</v>
      </c>
      <c r="C4" s="36">
        <f>'inferenza strato 1'!K17</f>
        <v>63915329.221215002</v>
      </c>
      <c r="D4" s="36">
        <f>'inferenza strato 2'!J85</f>
        <v>244596344.38876417</v>
      </c>
      <c r="E4" s="36">
        <f t="shared" ref="E4:E5" si="0">SUM(C4:D4)</f>
        <v>308511673.60997915</v>
      </c>
      <c r="F4" s="112">
        <f>E4/popolazione!B1003</f>
        <v>6.1012035524689104E-2</v>
      </c>
    </row>
    <row r="5" spans="2:8">
      <c r="B5" s="41" t="s">
        <v>25</v>
      </c>
      <c r="C5" s="36">
        <f>'valutazione strato 1'!G13</f>
        <v>19022375.452179782</v>
      </c>
      <c r="D5" s="36">
        <f>'valutazione strato 2'!G76</f>
        <v>72915984.403975323</v>
      </c>
      <c r="E5" s="36">
        <f t="shared" si="0"/>
        <v>91938359.856155097</v>
      </c>
    </row>
    <row r="6" spans="2:8">
      <c r="B6" s="138" t="s">
        <v>22</v>
      </c>
      <c r="C6" s="139"/>
      <c r="D6" s="140"/>
      <c r="E6" s="42">
        <f>SUM(E3:E5)</f>
        <v>500960656.95067781</v>
      </c>
    </row>
    <row r="8" spans="2:8">
      <c r="B8" s="43" t="s">
        <v>48</v>
      </c>
      <c r="E8" s="98">
        <f>E6/popolazione!B1003</f>
        <v>9.9071224893052798E-2</v>
      </c>
    </row>
    <row r="17" ht="12.75" customHeight="1"/>
  </sheetData>
  <mergeCells count="1">
    <mergeCell ref="B6:D6"/>
  </mergeCells>
  <pageMargins left="0.74803149606299213" right="0.74803149606299213" top="0.98425196850393704" bottom="0.78740157480314965" header="0.31496062992125984" footer="0.51181102362204722"/>
  <pageSetup paperSize="9" orientation="landscape" horizontalDpi="4294967293" r:id="rId1"/>
  <headerFooter scaleWithDoc="0" alignWithMargins="0">
    <oddHeader>&amp;L&amp;"Arial,Corsivo"&amp;8&amp;F&amp;R&amp;"Arial,Corsivo"&amp;8Foglio di lavoro: &amp;A</oddHeader>
    <oddFooter>&amp;L&amp;"Arial,Corsivo"&amp;8Vademecum per le attività di controllo di II livello - Pagina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F1002"/>
  <sheetViews>
    <sheetView tabSelected="1" topLeftCell="A37" zoomScaleNormal="100" zoomScalePageLayoutView="73" workbookViewId="0">
      <selection activeCell="F47" sqref="F47"/>
    </sheetView>
  </sheetViews>
  <sheetFormatPr defaultRowHeight="15"/>
  <cols>
    <col min="2" max="2" width="18.42578125" bestFit="1" customWidth="1"/>
    <col min="4" max="4" width="13.7109375" bestFit="1" customWidth="1"/>
    <col min="5" max="5" width="5" customWidth="1"/>
    <col min="6" max="6" width="19.42578125" bestFit="1" customWidth="1"/>
    <col min="7" max="7" width="15.7109375" bestFit="1" customWidth="1"/>
  </cols>
  <sheetData>
    <row r="1" spans="1:6">
      <c r="A1" s="37" t="s">
        <v>0</v>
      </c>
      <c r="B1" s="38" t="s">
        <v>1</v>
      </c>
    </row>
    <row r="2" spans="1:6">
      <c r="A2" s="1">
        <v>1</v>
      </c>
      <c r="B2" s="3">
        <v>3820001.4491103855</v>
      </c>
    </row>
    <row r="3" spans="1:6">
      <c r="A3" s="1">
        <v>2</v>
      </c>
      <c r="B3" s="3">
        <v>1006805.5269325846</v>
      </c>
    </row>
    <row r="4" spans="1:6">
      <c r="A4" s="1">
        <v>3</v>
      </c>
      <c r="B4" s="3">
        <v>5964842.0805993835</v>
      </c>
    </row>
    <row r="5" spans="1:6">
      <c r="A5" s="1">
        <v>4</v>
      </c>
      <c r="B5" s="3">
        <v>8991057.177617725</v>
      </c>
    </row>
    <row r="6" spans="1:6">
      <c r="A6" s="1">
        <v>5</v>
      </c>
      <c r="B6" s="3">
        <v>8846094.2721030302</v>
      </c>
      <c r="D6" s="45" t="s">
        <v>28</v>
      </c>
      <c r="E6" s="143">
        <f>B1002</f>
        <v>5056570739.8032465</v>
      </c>
      <c r="F6" s="144"/>
    </row>
    <row r="7" spans="1:6">
      <c r="A7" s="1">
        <v>6</v>
      </c>
      <c r="B7" s="3">
        <v>9584642.1275673695</v>
      </c>
      <c r="D7" s="45" t="s">
        <v>29</v>
      </c>
      <c r="E7" s="145">
        <v>2.31</v>
      </c>
      <c r="F7" s="146"/>
    </row>
    <row r="8" spans="1:6">
      <c r="A8" s="1">
        <v>7</v>
      </c>
      <c r="B8" s="3">
        <v>144962.90551469466</v>
      </c>
      <c r="D8" s="45" t="s">
        <v>30</v>
      </c>
      <c r="E8" s="147">
        <f>2%*E6</f>
        <v>101131414.79606493</v>
      </c>
      <c r="F8" s="148"/>
    </row>
    <row r="9" spans="1:6">
      <c r="A9" s="1">
        <v>8</v>
      </c>
      <c r="B9" s="3">
        <v>4074220.6076235236</v>
      </c>
      <c r="D9" s="45" t="s">
        <v>31</v>
      </c>
      <c r="E9" s="26">
        <v>0.1</v>
      </c>
      <c r="F9" s="44">
        <f>E9*E8</f>
        <v>10113141.479606494</v>
      </c>
    </row>
    <row r="10" spans="1:6">
      <c r="A10" s="1">
        <v>9</v>
      </c>
      <c r="B10" s="3">
        <v>8632464.7271340061</v>
      </c>
      <c r="D10" s="45" t="s">
        <v>32</v>
      </c>
      <c r="E10" s="145">
        <v>1.5</v>
      </c>
      <c r="F10" s="146"/>
    </row>
    <row r="11" spans="1:6">
      <c r="A11" s="1">
        <v>10</v>
      </c>
      <c r="B11" s="3">
        <v>1385845.3767204811</v>
      </c>
      <c r="D11" s="45" t="s">
        <v>33</v>
      </c>
      <c r="E11" s="147">
        <f>E6*E7</f>
        <v>11680678408.945499</v>
      </c>
      <c r="F11" s="148"/>
    </row>
    <row r="12" spans="1:6">
      <c r="A12" s="1">
        <v>11</v>
      </c>
      <c r="B12" s="3">
        <v>2450330.8807947021</v>
      </c>
      <c r="D12" s="45" t="s">
        <v>34</v>
      </c>
      <c r="E12" s="147">
        <f>E8-(F9*E10)</f>
        <v>85961702.576655179</v>
      </c>
      <c r="F12" s="148"/>
    </row>
    <row r="13" spans="1:6">
      <c r="A13" s="1">
        <v>12</v>
      </c>
      <c r="B13" s="3">
        <v>454725.74571977905</v>
      </c>
      <c r="D13" s="45" t="s">
        <v>35</v>
      </c>
      <c r="E13" s="141">
        <f>E11/E12</f>
        <v>135.88235294117649</v>
      </c>
      <c r="F13" s="142"/>
    </row>
    <row r="14" spans="1:6">
      <c r="A14" s="1">
        <v>13</v>
      </c>
      <c r="B14" s="3">
        <v>323801.35316019168</v>
      </c>
    </row>
    <row r="15" spans="1:6">
      <c r="A15" s="1">
        <v>14</v>
      </c>
      <c r="B15" s="3">
        <v>1641285.275490585</v>
      </c>
    </row>
    <row r="16" spans="1:6">
      <c r="A16" s="1">
        <v>15</v>
      </c>
      <c r="B16" s="3">
        <v>2196111.7222815636</v>
      </c>
    </row>
    <row r="17" spans="1:2">
      <c r="A17" s="1">
        <v>16</v>
      </c>
      <c r="B17" s="3">
        <v>170903.63597521896</v>
      </c>
    </row>
    <row r="18" spans="1:2">
      <c r="A18" s="1">
        <v>17</v>
      </c>
      <c r="B18" s="3">
        <v>2850428.5000152593</v>
      </c>
    </row>
    <row r="19" spans="1:2">
      <c r="A19" s="1">
        <v>18</v>
      </c>
      <c r="B19" s="3">
        <v>3430890.4922025208</v>
      </c>
    </row>
    <row r="20" spans="1:2">
      <c r="A20" s="1">
        <v>19</v>
      </c>
      <c r="B20" s="3">
        <v>5536362.25040437</v>
      </c>
    </row>
    <row r="21" spans="1:2">
      <c r="A21" s="1">
        <v>20</v>
      </c>
      <c r="B21" s="3">
        <v>3573717.1022675252</v>
      </c>
    </row>
    <row r="22" spans="1:2">
      <c r="A22" s="1">
        <v>21</v>
      </c>
      <c r="B22" s="3">
        <v>3718374.8227179786</v>
      </c>
    </row>
    <row r="23" spans="1:2">
      <c r="A23" s="1">
        <v>22</v>
      </c>
      <c r="B23" s="3">
        <v>3556016.3685415206</v>
      </c>
    </row>
    <row r="24" spans="1:2">
      <c r="A24" s="1">
        <v>23</v>
      </c>
      <c r="B24" s="3">
        <v>9103060.0961943418</v>
      </c>
    </row>
    <row r="25" spans="1:2">
      <c r="A25" s="1">
        <v>24</v>
      </c>
      <c r="B25" s="3">
        <v>4660175.9309671316</v>
      </c>
    </row>
    <row r="26" spans="1:2">
      <c r="A26" s="1">
        <v>25</v>
      </c>
      <c r="B26" s="3">
        <v>4261604.2370677814</v>
      </c>
    </row>
    <row r="27" spans="1:2">
      <c r="A27" s="1">
        <v>26</v>
      </c>
      <c r="B27" s="3">
        <v>3039032.8697164832</v>
      </c>
    </row>
    <row r="28" spans="1:2">
      <c r="A28" s="1">
        <v>27</v>
      </c>
      <c r="B28" s="3">
        <v>9757071.6888637953</v>
      </c>
    </row>
    <row r="29" spans="1:2">
      <c r="A29" s="1">
        <v>28</v>
      </c>
      <c r="B29" s="3">
        <v>8066651.6180303358</v>
      </c>
    </row>
    <row r="30" spans="1:2">
      <c r="A30" s="1">
        <v>29</v>
      </c>
      <c r="B30" s="3">
        <v>9912410.8865626995</v>
      </c>
    </row>
    <row r="31" spans="1:2">
      <c r="A31" s="1">
        <v>30</v>
      </c>
      <c r="B31" s="3">
        <v>2562638.9844355602</v>
      </c>
    </row>
    <row r="32" spans="1:2">
      <c r="A32" s="1">
        <v>31</v>
      </c>
      <c r="B32" s="3">
        <v>9516891.0433057658</v>
      </c>
    </row>
    <row r="33" spans="1:2">
      <c r="A33" s="1">
        <v>32</v>
      </c>
      <c r="B33" s="3">
        <v>534379.0474868007</v>
      </c>
    </row>
    <row r="34" spans="1:2">
      <c r="A34" s="1">
        <v>33</v>
      </c>
      <c r="B34" s="3">
        <v>7050385.3541062651</v>
      </c>
    </row>
    <row r="35" spans="1:2">
      <c r="A35" s="1">
        <v>34</v>
      </c>
      <c r="B35" s="3">
        <v>8165226.3937803274</v>
      </c>
    </row>
    <row r="36" spans="1:2">
      <c r="A36" s="1">
        <v>35</v>
      </c>
      <c r="B36" s="3">
        <v>9725027.257118443</v>
      </c>
    </row>
    <row r="37" spans="1:2">
      <c r="A37" s="1">
        <v>36</v>
      </c>
      <c r="B37" s="3">
        <v>4663227.7816095464</v>
      </c>
    </row>
    <row r="38" spans="1:2">
      <c r="A38" s="1">
        <v>37</v>
      </c>
      <c r="B38" s="3">
        <v>3002105.4769432661</v>
      </c>
    </row>
    <row r="39" spans="1:2">
      <c r="A39" s="1">
        <v>38</v>
      </c>
      <c r="B39" s="3">
        <v>7502059.2491836296</v>
      </c>
    </row>
    <row r="40" spans="1:2">
      <c r="A40" s="1">
        <v>39</v>
      </c>
      <c r="B40" s="3">
        <v>3514816.3848689231</v>
      </c>
    </row>
    <row r="41" spans="1:2">
      <c r="A41" s="1">
        <v>40</v>
      </c>
      <c r="B41" s="3">
        <v>7756583.5927610099</v>
      </c>
    </row>
    <row r="42" spans="1:2">
      <c r="A42" s="1">
        <v>41</v>
      </c>
      <c r="B42" s="3">
        <v>743430.81649220258</v>
      </c>
    </row>
    <row r="43" spans="1:2">
      <c r="A43" s="1">
        <v>42</v>
      </c>
      <c r="B43" s="3">
        <v>1984313.2876979888</v>
      </c>
    </row>
    <row r="44" spans="1:2">
      <c r="A44" s="1">
        <v>43</v>
      </c>
      <c r="B44" s="3">
        <v>640583.44984282972</v>
      </c>
    </row>
    <row r="45" spans="1:2">
      <c r="A45" s="1">
        <v>44</v>
      </c>
      <c r="B45" s="3">
        <v>3583483.024323252</v>
      </c>
    </row>
    <row r="46" spans="1:2">
      <c r="A46" s="1">
        <v>45</v>
      </c>
      <c r="B46" s="3">
        <v>4870448.4402294988</v>
      </c>
    </row>
    <row r="47" spans="1:2">
      <c r="A47" s="1">
        <v>46</v>
      </c>
      <c r="B47" s="3">
        <v>5112155.0111087374</v>
      </c>
    </row>
    <row r="48" spans="1:2">
      <c r="A48" s="1">
        <v>47</v>
      </c>
      <c r="B48" s="3">
        <v>3734549.6311227758</v>
      </c>
    </row>
    <row r="49" spans="1:2">
      <c r="A49" s="1">
        <v>48</v>
      </c>
      <c r="B49" s="3">
        <v>9859003.5003204439</v>
      </c>
    </row>
    <row r="50" spans="1:2">
      <c r="A50" s="1">
        <v>49</v>
      </c>
      <c r="B50" s="3">
        <v>407116.8756981109</v>
      </c>
    </row>
    <row r="51" spans="1:2">
      <c r="A51" s="1">
        <v>50</v>
      </c>
      <c r="B51" s="3">
        <v>2307199.085665456</v>
      </c>
    </row>
    <row r="52" spans="1:2">
      <c r="A52" s="1">
        <v>51</v>
      </c>
      <c r="B52" s="3">
        <v>49745.165471358378</v>
      </c>
    </row>
    <row r="53" spans="1:2">
      <c r="A53" s="1">
        <v>52</v>
      </c>
      <c r="B53" s="3">
        <v>9261451.1445356607</v>
      </c>
    </row>
    <row r="54" spans="1:2">
      <c r="A54" s="1">
        <v>53</v>
      </c>
      <c r="B54" s="3">
        <v>1003143.306161687</v>
      </c>
    </row>
    <row r="55" spans="1:2">
      <c r="A55" s="1">
        <v>54</v>
      </c>
      <c r="B55" s="3">
        <v>2566911.5753349406</v>
      </c>
    </row>
    <row r="56" spans="1:2">
      <c r="A56" s="1">
        <v>55</v>
      </c>
      <c r="B56" s="3">
        <v>7756888.7778252512</v>
      </c>
    </row>
    <row r="57" spans="1:2">
      <c r="A57" s="1">
        <v>56</v>
      </c>
      <c r="B57" s="3">
        <v>6796471.3806573683</v>
      </c>
    </row>
    <row r="58" spans="1:2">
      <c r="A58" s="1">
        <v>57</v>
      </c>
      <c r="B58" s="3">
        <v>8091066.423169652</v>
      </c>
    </row>
    <row r="59" spans="1:2">
      <c r="A59" s="1">
        <v>58</v>
      </c>
      <c r="B59" s="3">
        <v>7243262.3147068694</v>
      </c>
    </row>
    <row r="60" spans="1:2">
      <c r="A60" s="1">
        <v>59</v>
      </c>
      <c r="B60" s="3">
        <v>850550.77404095582</v>
      </c>
    </row>
    <row r="61" spans="1:2">
      <c r="A61" s="1">
        <v>60</v>
      </c>
      <c r="B61" s="3">
        <v>1322672.0684224982</v>
      </c>
    </row>
    <row r="62" spans="1:2">
      <c r="A62" s="1">
        <v>61</v>
      </c>
      <c r="B62" s="3">
        <v>7561570.3367107147</v>
      </c>
    </row>
    <row r="63" spans="1:2">
      <c r="A63" s="1">
        <v>62</v>
      </c>
      <c r="B63" s="3">
        <v>6265144.1838129824</v>
      </c>
    </row>
    <row r="64" spans="1:2">
      <c r="A64" s="1">
        <v>63</v>
      </c>
      <c r="B64" s="3">
        <v>1736503.0155339213</v>
      </c>
    </row>
    <row r="65" spans="1:2">
      <c r="A65" s="1">
        <v>64</v>
      </c>
      <c r="B65" s="3">
        <v>4047974.6920987577</v>
      </c>
    </row>
    <row r="66" spans="1:2">
      <c r="A66" s="1">
        <v>65</v>
      </c>
      <c r="B66" s="3">
        <v>5523239.2926419871</v>
      </c>
    </row>
    <row r="67" spans="1:2">
      <c r="A67" s="1">
        <v>66</v>
      </c>
      <c r="B67" s="3">
        <v>7115084.5877254559</v>
      </c>
    </row>
    <row r="68" spans="1:2">
      <c r="A68" s="1">
        <v>67</v>
      </c>
      <c r="B68" s="3">
        <v>5551621.5036164438</v>
      </c>
    </row>
    <row r="69" spans="1:2">
      <c r="A69" s="1">
        <v>68</v>
      </c>
      <c r="B69" s="3">
        <v>1811578.541337321</v>
      </c>
    </row>
    <row r="70" spans="1:2">
      <c r="A70" s="1">
        <v>69</v>
      </c>
      <c r="B70" s="3">
        <v>9702748.7474288158</v>
      </c>
    </row>
    <row r="71" spans="1:2">
      <c r="A71" s="1">
        <v>70</v>
      </c>
      <c r="B71" s="3">
        <v>6869410.6110110786</v>
      </c>
    </row>
    <row r="72" spans="1:2">
      <c r="A72" s="1">
        <v>71</v>
      </c>
      <c r="B72" s="3">
        <v>5287941.6081118202</v>
      </c>
    </row>
    <row r="73" spans="1:2">
      <c r="A73" s="1">
        <v>72</v>
      </c>
      <c r="B73" s="3">
        <v>7966856.1020233771</v>
      </c>
    </row>
    <row r="74" spans="1:2">
      <c r="A74" s="1">
        <v>73</v>
      </c>
      <c r="B74" s="3">
        <v>8056580.5109103676</v>
      </c>
    </row>
    <row r="75" spans="1:2">
      <c r="A75" s="1">
        <v>74</v>
      </c>
      <c r="B75" s="3">
        <v>2622150.0719626453</v>
      </c>
    </row>
    <row r="76" spans="1:2">
      <c r="A76" s="1">
        <v>75</v>
      </c>
      <c r="B76" s="3">
        <v>1779534.1095919674</v>
      </c>
    </row>
    <row r="77" spans="1:2">
      <c r="A77" s="1">
        <v>76</v>
      </c>
      <c r="B77" s="3">
        <v>8667561.0095217749</v>
      </c>
    </row>
    <row r="78" spans="1:2">
      <c r="A78" s="1">
        <v>77</v>
      </c>
      <c r="B78" s="3">
        <v>1148411.3967406233</v>
      </c>
    </row>
    <row r="79" spans="1:2">
      <c r="A79" s="1">
        <v>78</v>
      </c>
      <c r="B79" s="3">
        <v>595110.87527085177</v>
      </c>
    </row>
    <row r="80" spans="1:2">
      <c r="A80" s="1">
        <v>79</v>
      </c>
      <c r="B80" s="3">
        <v>7615588.0930814538</v>
      </c>
    </row>
    <row r="81" spans="1:2">
      <c r="A81" s="1">
        <v>80</v>
      </c>
      <c r="B81" s="3">
        <v>7383952.6293221842</v>
      </c>
    </row>
    <row r="82" spans="1:2">
      <c r="A82" s="1">
        <v>81</v>
      </c>
      <c r="B82" s="3">
        <v>9862970.9061555825</v>
      </c>
    </row>
    <row r="83" spans="1:2">
      <c r="A83" s="1">
        <v>82</v>
      </c>
      <c r="B83" s="3">
        <v>9255957.8133793138</v>
      </c>
    </row>
    <row r="84" spans="1:2">
      <c r="A84" s="1">
        <v>83</v>
      </c>
      <c r="B84" s="3">
        <v>9038666.0476393942</v>
      </c>
    </row>
    <row r="85" spans="1:2">
      <c r="A85" s="1">
        <v>84</v>
      </c>
      <c r="B85" s="3">
        <v>5449689.6921597952</v>
      </c>
    </row>
    <row r="86" spans="1:2">
      <c r="A86" s="1">
        <v>85</v>
      </c>
      <c r="B86" s="3">
        <v>5007781.7191381576</v>
      </c>
    </row>
    <row r="87" spans="1:2">
      <c r="A87" s="1">
        <v>86</v>
      </c>
      <c r="B87" s="3">
        <v>6749778.0658284249</v>
      </c>
    </row>
    <row r="88" spans="1:2">
      <c r="A88" s="1">
        <v>87</v>
      </c>
      <c r="B88" s="3">
        <v>4898220.281075472</v>
      </c>
    </row>
    <row r="89" spans="1:2">
      <c r="A89" s="1">
        <v>88</v>
      </c>
      <c r="B89" s="3">
        <v>1457869.0518814661</v>
      </c>
    </row>
    <row r="90" spans="1:2">
      <c r="A90" s="1">
        <v>89</v>
      </c>
      <c r="B90" s="3">
        <v>379650.21991637931</v>
      </c>
    </row>
    <row r="91" spans="1:2">
      <c r="A91" s="1">
        <v>90</v>
      </c>
      <c r="B91" s="3">
        <v>7962583.5111239972</v>
      </c>
    </row>
    <row r="92" spans="1:2">
      <c r="A92" s="1">
        <v>91</v>
      </c>
      <c r="B92" s="3">
        <v>6715597.3386333808</v>
      </c>
    </row>
    <row r="93" spans="1:2">
      <c r="A93" s="1">
        <v>92</v>
      </c>
      <c r="B93" s="3">
        <v>7316811.9151890622</v>
      </c>
    </row>
    <row r="94" spans="1:2">
      <c r="A94" s="1">
        <v>93</v>
      </c>
      <c r="B94" s="3">
        <v>5845209.5354167307</v>
      </c>
    </row>
    <row r="95" spans="1:2">
      <c r="A95" s="1">
        <v>94</v>
      </c>
      <c r="B95" s="3">
        <v>1522263.1004364146</v>
      </c>
    </row>
    <row r="96" spans="1:2">
      <c r="A96" s="1">
        <v>95</v>
      </c>
      <c r="B96" s="3">
        <v>8921780.168034913</v>
      </c>
    </row>
    <row r="97" spans="1:2">
      <c r="A97" s="1">
        <v>96</v>
      </c>
      <c r="B97" s="3">
        <v>3778191.095309305</v>
      </c>
    </row>
    <row r="98" spans="1:2">
      <c r="A98" s="1">
        <v>97</v>
      </c>
      <c r="B98" s="3">
        <v>2004760.6870021669</v>
      </c>
    </row>
    <row r="99" spans="1:2">
      <c r="A99" s="1">
        <v>98</v>
      </c>
      <c r="B99" s="3">
        <v>2057862.8881801814</v>
      </c>
    </row>
    <row r="100" spans="1:2">
      <c r="A100" s="1">
        <v>99</v>
      </c>
      <c r="B100" s="3">
        <v>3339640.1579943234</v>
      </c>
    </row>
    <row r="101" spans="1:2">
      <c r="A101" s="1">
        <v>100</v>
      </c>
      <c r="B101" s="3">
        <v>3251441.6744285407</v>
      </c>
    </row>
    <row r="102" spans="1:2">
      <c r="A102" s="1">
        <v>101</v>
      </c>
      <c r="B102" s="3">
        <v>3002105.4769432661</v>
      </c>
    </row>
    <row r="103" spans="1:2">
      <c r="A103" s="1">
        <v>102</v>
      </c>
      <c r="B103" s="3">
        <v>8021789.41358684</v>
      </c>
    </row>
    <row r="104" spans="1:2">
      <c r="A104" s="1">
        <v>103</v>
      </c>
      <c r="B104" s="3">
        <v>6960966.1302835168</v>
      </c>
    </row>
    <row r="105" spans="1:2">
      <c r="A105" s="1">
        <v>104</v>
      </c>
      <c r="B105" s="3">
        <v>2714926.3314920501</v>
      </c>
    </row>
    <row r="106" spans="1:2">
      <c r="A106" s="1">
        <v>105</v>
      </c>
      <c r="B106" s="3">
        <v>9040497.1580248419</v>
      </c>
    </row>
    <row r="107" spans="1:2">
      <c r="A107" s="1">
        <v>106</v>
      </c>
      <c r="B107" s="3">
        <v>391247.25235755485</v>
      </c>
    </row>
    <row r="108" spans="1:2">
      <c r="A108" s="1">
        <v>107</v>
      </c>
      <c r="B108" s="3">
        <v>7090364.5975218974</v>
      </c>
    </row>
    <row r="109" spans="1:2">
      <c r="A109" s="1">
        <v>108</v>
      </c>
      <c r="B109" s="3">
        <v>4537186.3500778219</v>
      </c>
    </row>
    <row r="110" spans="1:2">
      <c r="A110" s="1">
        <v>109</v>
      </c>
      <c r="B110" s="3">
        <v>5166477.9525437178</v>
      </c>
    </row>
    <row r="111" spans="1:2">
      <c r="A111" s="1">
        <v>110</v>
      </c>
      <c r="B111" s="3">
        <v>2565385.6500137332</v>
      </c>
    </row>
    <row r="112" spans="1:2">
      <c r="A112" s="1">
        <v>111</v>
      </c>
      <c r="B112" s="3">
        <v>2912991.4381847591</v>
      </c>
    </row>
    <row r="113" spans="1:2">
      <c r="A113" s="1">
        <v>112</v>
      </c>
      <c r="B113" s="3">
        <v>8021484.2285225987</v>
      </c>
    </row>
    <row r="114" spans="1:2">
      <c r="A114" s="1">
        <v>113</v>
      </c>
      <c r="B114" s="3">
        <v>7890254.6508987704</v>
      </c>
    </row>
    <row r="115" spans="1:2">
      <c r="A115" s="1">
        <v>114</v>
      </c>
      <c r="B115" s="3">
        <v>6759543.9878841517</v>
      </c>
    </row>
    <row r="116" spans="1:2">
      <c r="A116" s="1">
        <v>115</v>
      </c>
      <c r="B116" s="3">
        <v>7553330.3399761952</v>
      </c>
    </row>
    <row r="117" spans="1:2">
      <c r="A117" s="1">
        <v>116</v>
      </c>
      <c r="B117" s="3">
        <v>9485151.796624653</v>
      </c>
    </row>
    <row r="118" spans="1:2">
      <c r="A118" s="1">
        <v>117</v>
      </c>
      <c r="B118" s="3">
        <v>6194036.0638447218</v>
      </c>
    </row>
    <row r="119" spans="1:2">
      <c r="A119" s="1">
        <v>118</v>
      </c>
      <c r="B119" s="3">
        <v>7220678.6199530018</v>
      </c>
    </row>
    <row r="120" spans="1:2">
      <c r="A120" s="1">
        <v>119</v>
      </c>
      <c r="B120" s="3">
        <v>9680470.2377391886</v>
      </c>
    </row>
    <row r="121" spans="1:2">
      <c r="A121" s="1">
        <v>120</v>
      </c>
      <c r="B121" s="3">
        <v>3686025.2059083832</v>
      </c>
    </row>
    <row r="122" spans="1:2">
      <c r="A122" s="1">
        <v>121</v>
      </c>
      <c r="B122" s="3">
        <v>8504287.0001525916</v>
      </c>
    </row>
    <row r="123" spans="1:2">
      <c r="A123" s="1">
        <v>122</v>
      </c>
      <c r="B123" s="3">
        <v>5570542.9775994141</v>
      </c>
    </row>
    <row r="124" spans="1:2">
      <c r="A124" s="1">
        <v>123</v>
      </c>
      <c r="B124" s="3">
        <v>8730734.3178197574</v>
      </c>
    </row>
    <row r="125" spans="1:2">
      <c r="A125" s="1">
        <v>124</v>
      </c>
      <c r="B125" s="3">
        <v>4410534.5484176157</v>
      </c>
    </row>
    <row r="126" spans="1:2">
      <c r="A126" s="1">
        <v>125</v>
      </c>
      <c r="B126" s="3">
        <v>2177495.4333628346</v>
      </c>
    </row>
    <row r="127" spans="1:2">
      <c r="A127" s="1">
        <v>126</v>
      </c>
      <c r="B127" s="3">
        <v>8590349.1882686857</v>
      </c>
    </row>
    <row r="128" spans="1:2">
      <c r="A128" s="1">
        <v>127</v>
      </c>
      <c r="B128" s="3">
        <v>2803430.000122074</v>
      </c>
    </row>
    <row r="129" spans="1:2">
      <c r="A129" s="1">
        <v>128</v>
      </c>
      <c r="B129" s="3">
        <v>7032989.8054445023</v>
      </c>
    </row>
    <row r="130" spans="1:2">
      <c r="A130" s="1">
        <v>129</v>
      </c>
      <c r="B130" s="3">
        <v>7073884.6040528584</v>
      </c>
    </row>
    <row r="131" spans="1:2">
      <c r="A131" s="1">
        <v>130</v>
      </c>
      <c r="B131" s="3">
        <v>3758354.06613361</v>
      </c>
    </row>
    <row r="132" spans="1:2">
      <c r="A132" s="1">
        <v>131</v>
      </c>
      <c r="B132" s="3">
        <v>3296914.2490005186</v>
      </c>
    </row>
    <row r="133" spans="1:2">
      <c r="A133" s="1">
        <v>132</v>
      </c>
      <c r="B133" s="3">
        <v>859706.32596819976</v>
      </c>
    </row>
    <row r="134" spans="1:2">
      <c r="A134" s="1">
        <v>133</v>
      </c>
      <c r="B134" s="3">
        <v>9768668.7213049717</v>
      </c>
    </row>
    <row r="135" spans="1:2">
      <c r="A135" s="1">
        <v>134</v>
      </c>
      <c r="B135" s="3">
        <v>2855311.4610431227</v>
      </c>
    </row>
    <row r="136" spans="1:2">
      <c r="A136" s="1">
        <v>135</v>
      </c>
      <c r="B136" s="3">
        <v>5343180.1047395244</v>
      </c>
    </row>
    <row r="137" spans="1:2">
      <c r="A137" s="1">
        <v>136</v>
      </c>
      <c r="B137" s="3">
        <v>4073915.4225592823</v>
      </c>
    </row>
    <row r="138" spans="1:2">
      <c r="A138" s="1">
        <v>137</v>
      </c>
      <c r="B138" s="3">
        <v>9977110.1201818902</v>
      </c>
    </row>
    <row r="139" spans="1:2">
      <c r="A139" s="1">
        <v>138</v>
      </c>
      <c r="B139" s="3">
        <v>8947110.528366955</v>
      </c>
    </row>
    <row r="140" spans="1:2">
      <c r="A140" s="1">
        <v>139</v>
      </c>
      <c r="B140" s="3">
        <v>8108156.7867671745</v>
      </c>
    </row>
    <row r="141" spans="1:2">
      <c r="A141" s="1">
        <v>140</v>
      </c>
      <c r="B141" s="3">
        <v>9085969.7325968202</v>
      </c>
    </row>
    <row r="142" spans="1:2">
      <c r="A142" s="1">
        <v>141</v>
      </c>
      <c r="B142" s="3">
        <v>5745108.8343455307</v>
      </c>
    </row>
    <row r="143" spans="1:2">
      <c r="A143" s="1">
        <v>142</v>
      </c>
      <c r="B143" s="3">
        <v>7060761.6462904755</v>
      </c>
    </row>
    <row r="144" spans="1:2">
      <c r="A144" s="1">
        <v>143</v>
      </c>
      <c r="B144" s="3">
        <v>4014404.3350321972</v>
      </c>
    </row>
    <row r="145" spans="1:2">
      <c r="A145" s="1">
        <v>144</v>
      </c>
      <c r="B145" s="3">
        <v>1110263.2637104404</v>
      </c>
    </row>
    <row r="146" spans="1:2">
      <c r="A146" s="1">
        <v>145</v>
      </c>
      <c r="B146" s="3">
        <v>8973661.6289559621</v>
      </c>
    </row>
    <row r="147" spans="1:2">
      <c r="A147" s="1">
        <v>146</v>
      </c>
      <c r="B147" s="3">
        <v>3863337.7282326729</v>
      </c>
    </row>
    <row r="148" spans="1:2">
      <c r="A148" s="1">
        <v>147</v>
      </c>
      <c r="B148" s="3">
        <v>957975.91665395058</v>
      </c>
    </row>
    <row r="149" spans="1:2">
      <c r="A149" s="1">
        <v>148</v>
      </c>
      <c r="B149" s="3">
        <v>7776420.621936705</v>
      </c>
    </row>
    <row r="150" spans="1:2">
      <c r="A150" s="1">
        <v>149</v>
      </c>
      <c r="B150" s="3">
        <v>7835626.5243995488</v>
      </c>
    </row>
    <row r="151" spans="1:2">
      <c r="A151" s="1">
        <v>150</v>
      </c>
      <c r="B151" s="3">
        <v>6657306.9913632618</v>
      </c>
    </row>
    <row r="152" spans="1:2">
      <c r="A152" s="1">
        <v>151</v>
      </c>
      <c r="B152" s="3">
        <v>6568498.1376689961</v>
      </c>
    </row>
    <row r="153" spans="1:2">
      <c r="A153" s="1">
        <v>152</v>
      </c>
      <c r="B153" s="3">
        <v>2584612.3090609456</v>
      </c>
    </row>
    <row r="154" spans="1:2">
      <c r="A154" s="1">
        <v>153</v>
      </c>
      <c r="B154" s="3">
        <v>7651905.1157261878</v>
      </c>
    </row>
    <row r="155" spans="1:2">
      <c r="A155" s="1">
        <v>154</v>
      </c>
      <c r="B155" s="3">
        <v>7003081.6691488391</v>
      </c>
    </row>
    <row r="156" spans="1:2">
      <c r="A156" s="1">
        <v>155</v>
      </c>
      <c r="B156" s="3">
        <v>8588212.8928189948</v>
      </c>
    </row>
    <row r="157" spans="1:2">
      <c r="A157" s="1">
        <v>156</v>
      </c>
      <c r="B157" s="3">
        <v>28077.025910214546</v>
      </c>
    </row>
    <row r="158" spans="1:2">
      <c r="A158" s="1">
        <v>157</v>
      </c>
      <c r="B158" s="3">
        <v>6786095.0884731589</v>
      </c>
    </row>
    <row r="159" spans="1:2">
      <c r="A159" s="1">
        <v>158</v>
      </c>
      <c r="B159" s="3">
        <v>9288307.4301889092</v>
      </c>
    </row>
    <row r="160" spans="1:2">
      <c r="A160" s="1">
        <v>159</v>
      </c>
      <c r="B160" s="3">
        <v>424817.60942411574</v>
      </c>
    </row>
    <row r="161" spans="1:2">
      <c r="A161" s="1">
        <v>160</v>
      </c>
      <c r="B161" s="3">
        <v>5181432.0206915494</v>
      </c>
    </row>
    <row r="162" spans="1:2">
      <c r="A162" s="1">
        <v>161</v>
      </c>
      <c r="B162" s="3">
        <v>9121371.2000488304</v>
      </c>
    </row>
    <row r="163" spans="1:2">
      <c r="A163" s="1">
        <v>162</v>
      </c>
      <c r="B163" s="3">
        <v>9543136.9588305298</v>
      </c>
    </row>
    <row r="164" spans="1:2">
      <c r="A164" s="1">
        <v>163</v>
      </c>
      <c r="B164" s="3">
        <v>5943173.9410382397</v>
      </c>
    </row>
    <row r="165" spans="1:2">
      <c r="A165" s="1">
        <v>164</v>
      </c>
      <c r="B165" s="3">
        <v>5576646.6788842436</v>
      </c>
    </row>
    <row r="166" spans="1:2">
      <c r="A166" s="1">
        <v>165</v>
      </c>
      <c r="B166" s="3">
        <v>9681690.9779961538</v>
      </c>
    </row>
    <row r="167" spans="1:2">
      <c r="A167" s="1">
        <v>166</v>
      </c>
      <c r="B167" s="3">
        <v>4830164.0117496261</v>
      </c>
    </row>
    <row r="168" spans="1:2">
      <c r="A168" s="1">
        <v>167</v>
      </c>
      <c r="B168" s="3">
        <v>2556230.0980864894</v>
      </c>
    </row>
    <row r="169" spans="1:2">
      <c r="A169" s="1">
        <v>168</v>
      </c>
      <c r="B169" s="3">
        <v>8178959.7216711938</v>
      </c>
    </row>
    <row r="170" spans="1:2">
      <c r="A170" s="1">
        <v>169</v>
      </c>
      <c r="B170" s="3">
        <v>4960478.0341807306</v>
      </c>
    </row>
    <row r="171" spans="1:2">
      <c r="A171" s="1">
        <v>170</v>
      </c>
      <c r="B171" s="3">
        <v>8506423.2956022825</v>
      </c>
    </row>
    <row r="172" spans="1:2">
      <c r="A172" s="1">
        <v>171</v>
      </c>
      <c r="B172" s="3">
        <v>6681111.4263740955</v>
      </c>
    </row>
    <row r="173" spans="1:2">
      <c r="A173" s="1">
        <v>172</v>
      </c>
      <c r="B173" s="3">
        <v>9269385.956205938</v>
      </c>
    </row>
    <row r="174" spans="1:2">
      <c r="A174" s="1">
        <v>173</v>
      </c>
      <c r="B174" s="3">
        <v>4517654.5059663691</v>
      </c>
    </row>
    <row r="175" spans="1:2">
      <c r="A175" s="1">
        <v>174</v>
      </c>
      <c r="B175" s="3">
        <v>1680959.3338419751</v>
      </c>
    </row>
    <row r="176" spans="1:2">
      <c r="A176" s="1">
        <v>175</v>
      </c>
      <c r="B176" s="3">
        <v>619525.68041016872</v>
      </c>
    </row>
    <row r="177" spans="1:2">
      <c r="A177" s="1">
        <v>176</v>
      </c>
      <c r="B177" s="3">
        <v>51576.275856807151</v>
      </c>
    </row>
    <row r="178" spans="1:2">
      <c r="A178" s="1">
        <v>177</v>
      </c>
      <c r="B178" s="3">
        <v>5410931.189001129</v>
      </c>
    </row>
    <row r="179" spans="1:2">
      <c r="A179" s="1">
        <v>178</v>
      </c>
      <c r="B179" s="3">
        <v>6176030.1450544754</v>
      </c>
    </row>
    <row r="180" spans="1:2">
      <c r="A180" s="1">
        <v>179</v>
      </c>
      <c r="B180" s="3">
        <v>4929043.97256386</v>
      </c>
    </row>
    <row r="181" spans="1:2">
      <c r="A181" s="1">
        <v>180</v>
      </c>
      <c r="B181" s="3">
        <v>5794548.8147526477</v>
      </c>
    </row>
    <row r="182" spans="1:2">
      <c r="A182" s="1">
        <v>181</v>
      </c>
      <c r="B182" s="3">
        <v>6018859.8369701225</v>
      </c>
    </row>
    <row r="183" spans="1:2">
      <c r="A183" s="1">
        <v>182</v>
      </c>
      <c r="B183" s="3">
        <v>9300514.8327585682</v>
      </c>
    </row>
    <row r="184" spans="1:2">
      <c r="A184" s="1">
        <v>183</v>
      </c>
      <c r="B184" s="3">
        <v>5339823.0690328684</v>
      </c>
    </row>
    <row r="185" spans="1:2">
      <c r="A185" s="1">
        <v>184</v>
      </c>
      <c r="B185" s="3">
        <v>1320535.772972808</v>
      </c>
    </row>
    <row r="186" spans="1:2">
      <c r="A186" s="1">
        <v>185</v>
      </c>
      <c r="B186" s="3">
        <v>822778.9331949827</v>
      </c>
    </row>
    <row r="187" spans="1:2">
      <c r="A187" s="1">
        <v>186</v>
      </c>
      <c r="B187" s="3">
        <v>5759147.3473006375</v>
      </c>
    </row>
    <row r="188" spans="1:2">
      <c r="A188" s="1">
        <v>187</v>
      </c>
      <c r="B188" s="3">
        <v>8292183.3805047758</v>
      </c>
    </row>
    <row r="189" spans="1:2">
      <c r="A189" s="1">
        <v>188</v>
      </c>
      <c r="B189" s="3">
        <v>656758.25824762718</v>
      </c>
    </row>
    <row r="190" spans="1:2">
      <c r="A190" s="1">
        <v>189</v>
      </c>
      <c r="B190" s="3">
        <v>2709433.0003357036</v>
      </c>
    </row>
    <row r="191" spans="1:2">
      <c r="A191" s="1">
        <v>190</v>
      </c>
      <c r="B191" s="3">
        <v>6996977.9678640096</v>
      </c>
    </row>
    <row r="192" spans="1:2">
      <c r="A192" s="1">
        <v>191</v>
      </c>
      <c r="B192" s="3">
        <v>4141971.6918851282</v>
      </c>
    </row>
    <row r="193" spans="1:2">
      <c r="A193" s="1">
        <v>192</v>
      </c>
      <c r="B193" s="3">
        <v>3655811.8845484788</v>
      </c>
    </row>
    <row r="194" spans="1:2">
      <c r="A194" s="1">
        <v>193</v>
      </c>
      <c r="B194" s="3">
        <v>4350718.2758262884</v>
      </c>
    </row>
    <row r="195" spans="1:2">
      <c r="A195" s="1">
        <v>194</v>
      </c>
      <c r="B195" s="3">
        <v>3300881.6548356577</v>
      </c>
    </row>
    <row r="196" spans="1:2">
      <c r="A196" s="1">
        <v>195</v>
      </c>
      <c r="B196" s="3">
        <v>2110965.0893581957</v>
      </c>
    </row>
    <row r="197" spans="1:2">
      <c r="A197" s="1">
        <v>196</v>
      </c>
      <c r="B197" s="3">
        <v>7404705.2136906032</v>
      </c>
    </row>
    <row r="198" spans="1:2">
      <c r="A198" s="1">
        <v>197</v>
      </c>
      <c r="B198" s="3">
        <v>5234534.2218695637</v>
      </c>
    </row>
    <row r="199" spans="1:2">
      <c r="A199" s="1">
        <v>198</v>
      </c>
      <c r="B199" s="3">
        <v>8967863.1127353739</v>
      </c>
    </row>
    <row r="200" spans="1:2">
      <c r="A200" s="1">
        <v>199</v>
      </c>
      <c r="B200" s="3">
        <v>6034119.0901821954</v>
      </c>
    </row>
    <row r="201" spans="1:2">
      <c r="A201" s="1">
        <v>200</v>
      </c>
      <c r="B201" s="3">
        <v>5227820.1504562516</v>
      </c>
    </row>
    <row r="202" spans="1:2">
      <c r="A202" s="1">
        <v>201</v>
      </c>
      <c r="B202" s="3">
        <v>5897701.3664662614</v>
      </c>
    </row>
    <row r="203" spans="1:2">
      <c r="A203" s="1">
        <v>202</v>
      </c>
      <c r="B203" s="3">
        <v>5849176.9412518693</v>
      </c>
    </row>
    <row r="204" spans="1:2">
      <c r="A204" s="1">
        <v>203</v>
      </c>
      <c r="B204" s="3">
        <v>4970243.9562364575</v>
      </c>
    </row>
    <row r="205" spans="1:2">
      <c r="A205" s="1">
        <v>204</v>
      </c>
      <c r="B205" s="3">
        <v>1105075.1176183354</v>
      </c>
    </row>
    <row r="206" spans="1:2">
      <c r="A206" s="1">
        <v>205</v>
      </c>
      <c r="B206" s="3">
        <v>5930356.1683400981</v>
      </c>
    </row>
    <row r="207" spans="1:2">
      <c r="A207" s="1">
        <v>206</v>
      </c>
      <c r="B207" s="3">
        <v>5589159.266518143</v>
      </c>
    </row>
    <row r="208" spans="1:2">
      <c r="A208" s="1">
        <v>207</v>
      </c>
      <c r="B208" s="3">
        <v>7741019.1544846948</v>
      </c>
    </row>
    <row r="209" spans="1:2">
      <c r="A209" s="1">
        <v>208</v>
      </c>
      <c r="B209" s="3">
        <v>2308114.6408581804</v>
      </c>
    </row>
    <row r="210" spans="1:2">
      <c r="A210" s="1">
        <v>209</v>
      </c>
      <c r="B210" s="3">
        <v>7311928.9541611988</v>
      </c>
    </row>
    <row r="211" spans="1:2">
      <c r="A211" s="1">
        <v>210</v>
      </c>
      <c r="B211" s="3">
        <v>5867182.8600421157</v>
      </c>
    </row>
    <row r="212" spans="1:2">
      <c r="A212" s="1">
        <v>211</v>
      </c>
      <c r="B212" s="3">
        <v>5455183.0233161412</v>
      </c>
    </row>
    <row r="213" spans="1:2">
      <c r="A213" s="1">
        <v>212</v>
      </c>
      <c r="B213" s="3">
        <v>8073365.6894436479</v>
      </c>
    </row>
    <row r="214" spans="1:2">
      <c r="A214" s="1">
        <v>213</v>
      </c>
      <c r="B214" s="3">
        <v>9642932.4748374894</v>
      </c>
    </row>
    <row r="215" spans="1:2">
      <c r="A215" s="1">
        <v>214</v>
      </c>
      <c r="B215" s="3">
        <v>953703.32575457019</v>
      </c>
    </row>
    <row r="216" spans="1:2">
      <c r="A216" s="1">
        <v>215</v>
      </c>
      <c r="B216" s="3">
        <v>1085543.2735068819</v>
      </c>
    </row>
    <row r="217" spans="1:2">
      <c r="A217" s="1">
        <v>216</v>
      </c>
      <c r="B217" s="3">
        <v>7122714.2143314919</v>
      </c>
    </row>
    <row r="218" spans="1:2">
      <c r="A218" s="1">
        <v>217</v>
      </c>
      <c r="B218" s="3">
        <v>8831140.2039551996</v>
      </c>
    </row>
    <row r="219" spans="1:2">
      <c r="A219" s="1">
        <v>218</v>
      </c>
      <c r="B219" s="3">
        <v>1899166.6547746209</v>
      </c>
    </row>
    <row r="220" spans="1:2">
      <c r="A220" s="1">
        <v>219</v>
      </c>
      <c r="B220" s="3">
        <v>159611.78859828485</v>
      </c>
    </row>
    <row r="221" spans="1:2">
      <c r="A221" s="1">
        <v>220</v>
      </c>
      <c r="B221" s="3">
        <v>1845454.0834681233</v>
      </c>
    </row>
    <row r="222" spans="1:2">
      <c r="A222" s="1">
        <v>221</v>
      </c>
      <c r="B222" s="3">
        <v>5800347.330973235</v>
      </c>
    </row>
    <row r="223" spans="1:2">
      <c r="A223" s="1">
        <v>222</v>
      </c>
      <c r="B223" s="3">
        <v>6660664.0270699179</v>
      </c>
    </row>
    <row r="224" spans="1:2">
      <c r="A224" s="1">
        <v>223</v>
      </c>
      <c r="B224" s="3">
        <v>1623279.3567003387</v>
      </c>
    </row>
    <row r="225" spans="1:2">
      <c r="A225" s="1">
        <v>224</v>
      </c>
      <c r="B225" s="3">
        <v>1951048.1156956693</v>
      </c>
    </row>
    <row r="226" spans="1:2">
      <c r="A226" s="1">
        <v>225</v>
      </c>
      <c r="B226" s="3">
        <v>6778465.461867122</v>
      </c>
    </row>
    <row r="227" spans="1:2">
      <c r="A227" s="1">
        <v>226</v>
      </c>
      <c r="B227" s="3">
        <v>5483870.4193548383</v>
      </c>
    </row>
    <row r="228" spans="1:2">
      <c r="A228" s="1">
        <v>227</v>
      </c>
      <c r="B228" s="3">
        <v>2945646.2400585953</v>
      </c>
    </row>
    <row r="229" spans="1:2">
      <c r="A229" s="1">
        <v>228</v>
      </c>
      <c r="B229" s="3">
        <v>5408184.5234229565</v>
      </c>
    </row>
    <row r="230" spans="1:2">
      <c r="A230" s="1">
        <v>229</v>
      </c>
      <c r="B230" s="3">
        <v>1732230.4246345409</v>
      </c>
    </row>
    <row r="231" spans="1:2">
      <c r="A231" s="1">
        <v>230</v>
      </c>
      <c r="B231" s="3">
        <v>1853083.71007416</v>
      </c>
    </row>
    <row r="232" spans="1:2">
      <c r="A232" s="1">
        <v>231</v>
      </c>
      <c r="B232" s="3">
        <v>8523513.6591998041</v>
      </c>
    </row>
    <row r="233" spans="1:2">
      <c r="A233" s="1">
        <v>232</v>
      </c>
      <c r="B233" s="3">
        <v>9480879.2057252731</v>
      </c>
    </row>
    <row r="234" spans="1:2">
      <c r="A234" s="1">
        <v>233</v>
      </c>
      <c r="B234" s="3">
        <v>2507705.6728720968</v>
      </c>
    </row>
    <row r="235" spans="1:2">
      <c r="A235" s="1">
        <v>234</v>
      </c>
      <c r="B235" s="3">
        <v>4317453.1038239691</v>
      </c>
    </row>
    <row r="236" spans="1:2">
      <c r="A236" s="1">
        <v>235</v>
      </c>
      <c r="B236" s="3">
        <v>5448774.1369670704</v>
      </c>
    </row>
    <row r="237" spans="1:2">
      <c r="A237" s="1">
        <v>236</v>
      </c>
      <c r="B237" s="3">
        <v>9674671.7215186004</v>
      </c>
    </row>
    <row r="238" spans="1:2">
      <c r="A238" s="1">
        <v>237</v>
      </c>
      <c r="B238" s="3">
        <v>7240820.8341929382</v>
      </c>
    </row>
    <row r="239" spans="1:2">
      <c r="A239" s="1">
        <v>238</v>
      </c>
      <c r="B239" s="3">
        <v>9510176.9718924519</v>
      </c>
    </row>
    <row r="240" spans="1:2">
      <c r="A240" s="1">
        <v>239</v>
      </c>
      <c r="B240" s="3">
        <v>5702688.1104159672</v>
      </c>
    </row>
    <row r="241" spans="1:2">
      <c r="A241" s="1">
        <v>240</v>
      </c>
      <c r="B241" s="3">
        <v>9406414.0500503555</v>
      </c>
    </row>
    <row r="242" spans="1:2">
      <c r="A242" s="1">
        <v>241</v>
      </c>
      <c r="B242" s="3">
        <v>2598650.8220160529</v>
      </c>
    </row>
    <row r="243" spans="1:2">
      <c r="A243" s="1">
        <v>242</v>
      </c>
      <c r="B243" s="3">
        <v>1669972.6715292826</v>
      </c>
    </row>
    <row r="244" spans="1:2">
      <c r="A244" s="1">
        <v>243</v>
      </c>
      <c r="B244" s="3">
        <v>8837549.0903042704</v>
      </c>
    </row>
    <row r="245" spans="1:2">
      <c r="A245" s="1">
        <v>244</v>
      </c>
      <c r="B245" s="3">
        <v>8208867.857966857</v>
      </c>
    </row>
    <row r="246" spans="1:2">
      <c r="A246" s="1">
        <v>245</v>
      </c>
      <c r="B246" s="3">
        <v>418713.9081392865</v>
      </c>
    </row>
    <row r="247" spans="1:2">
      <c r="A247" s="1">
        <v>246</v>
      </c>
      <c r="B247" s="3">
        <v>8983122.3659474477</v>
      </c>
    </row>
    <row r="248" spans="1:2">
      <c r="A248" s="1">
        <v>247</v>
      </c>
      <c r="B248" s="3">
        <v>4208196.8508255258</v>
      </c>
    </row>
    <row r="249" spans="1:2">
      <c r="A249" s="1">
        <v>248</v>
      </c>
      <c r="B249" s="3">
        <v>1282082.4548783838</v>
      </c>
    </row>
    <row r="250" spans="1:2">
      <c r="A250" s="1">
        <v>249</v>
      </c>
      <c r="B250" s="3">
        <v>301217.65840632346</v>
      </c>
    </row>
    <row r="251" spans="1:2">
      <c r="A251" s="1">
        <v>250</v>
      </c>
      <c r="B251" s="3">
        <v>2047181.4109317302</v>
      </c>
    </row>
    <row r="252" spans="1:2">
      <c r="A252" s="1">
        <v>251</v>
      </c>
      <c r="B252" s="3">
        <v>6820275.8156682029</v>
      </c>
    </row>
    <row r="253" spans="1:2">
      <c r="A253" s="1">
        <v>252</v>
      </c>
      <c r="B253" s="3">
        <v>8206121.1923886836</v>
      </c>
    </row>
    <row r="254" spans="1:2">
      <c r="A254" s="1">
        <v>253</v>
      </c>
      <c r="B254" s="3">
        <v>4723044.0542008728</v>
      </c>
    </row>
    <row r="255" spans="1:2">
      <c r="A255" s="1">
        <v>254</v>
      </c>
      <c r="B255" s="3">
        <v>4785301.8073061313</v>
      </c>
    </row>
    <row r="256" spans="1:2">
      <c r="A256" s="1">
        <v>255</v>
      </c>
      <c r="B256" s="3">
        <v>5849787.3113803519</v>
      </c>
    </row>
    <row r="257" spans="1:2">
      <c r="A257" s="1">
        <v>256</v>
      </c>
      <c r="B257" s="3">
        <v>3624072.6378673664</v>
      </c>
    </row>
    <row r="258" spans="1:2">
      <c r="A258" s="1">
        <v>257</v>
      </c>
      <c r="B258" s="3">
        <v>8233282.6631061742</v>
      </c>
    </row>
    <row r="259" spans="1:2">
      <c r="A259" s="1">
        <v>258</v>
      </c>
      <c r="B259" s="3">
        <v>3105563.2137211217</v>
      </c>
    </row>
    <row r="260" spans="1:2">
      <c r="A260" s="1">
        <v>259</v>
      </c>
      <c r="B260" s="3">
        <v>9904476.0748924222</v>
      </c>
    </row>
    <row r="261" spans="1:2">
      <c r="A261" s="1">
        <v>260</v>
      </c>
      <c r="B261" s="3">
        <v>7715688.7941526538</v>
      </c>
    </row>
    <row r="262" spans="1:2">
      <c r="A262" s="1">
        <v>261</v>
      </c>
      <c r="B262" s="3">
        <v>7292702.2951139864</v>
      </c>
    </row>
    <row r="263" spans="1:2">
      <c r="A263" s="1">
        <v>262</v>
      </c>
      <c r="B263" s="3">
        <v>1632740.093691824</v>
      </c>
    </row>
    <row r="264" spans="1:2">
      <c r="A264" s="1">
        <v>263</v>
      </c>
      <c r="B264" s="3">
        <v>8083131.6114993747</v>
      </c>
    </row>
    <row r="265" spans="1:2">
      <c r="A265" s="1">
        <v>264</v>
      </c>
      <c r="B265" s="3">
        <v>9260840.7744071782</v>
      </c>
    </row>
    <row r="266" spans="1:2">
      <c r="A266" s="1">
        <v>265</v>
      </c>
      <c r="B266" s="3">
        <v>2322763.5239417707</v>
      </c>
    </row>
    <row r="267" spans="1:2">
      <c r="A267" s="1">
        <v>266</v>
      </c>
      <c r="B267" s="3">
        <v>3816644.4134037294</v>
      </c>
    </row>
    <row r="268" spans="1:2">
      <c r="A268" s="1">
        <v>267</v>
      </c>
      <c r="B268" s="3">
        <v>901821.86483352154</v>
      </c>
    </row>
    <row r="269" spans="1:2">
      <c r="A269" s="1">
        <v>268</v>
      </c>
      <c r="B269" s="3">
        <v>9119845.274727622</v>
      </c>
    </row>
    <row r="270" spans="1:2">
      <c r="A270" s="1">
        <v>269</v>
      </c>
      <c r="B270" s="3">
        <v>8520156.623493148</v>
      </c>
    </row>
    <row r="271" spans="1:2">
      <c r="A271" s="1">
        <v>270</v>
      </c>
      <c r="B271" s="3">
        <v>5731375.5064546652</v>
      </c>
    </row>
    <row r="272" spans="1:2">
      <c r="A272" s="1">
        <v>271</v>
      </c>
      <c r="B272" s="3">
        <v>142216.23993652151</v>
      </c>
    </row>
    <row r="273" spans="1:2">
      <c r="A273" s="1">
        <v>272</v>
      </c>
      <c r="B273" s="3">
        <v>6934109.8446302684</v>
      </c>
    </row>
    <row r="274" spans="1:2">
      <c r="A274" s="1">
        <v>273</v>
      </c>
      <c r="B274" s="3">
        <v>7006438.7048554951</v>
      </c>
    </row>
    <row r="275" spans="1:2">
      <c r="A275" s="1">
        <v>274</v>
      </c>
      <c r="B275" s="3">
        <v>8880274.9992980734</v>
      </c>
    </row>
    <row r="276" spans="1:2">
      <c r="A276" s="1">
        <v>275</v>
      </c>
      <c r="B276" s="3">
        <v>1689809.7007049776</v>
      </c>
    </row>
    <row r="277" spans="1:2">
      <c r="A277" s="1">
        <v>276</v>
      </c>
      <c r="B277" s="3">
        <v>8860132.785058137</v>
      </c>
    </row>
    <row r="278" spans="1:2">
      <c r="A278" s="1">
        <v>277</v>
      </c>
      <c r="B278" s="3">
        <v>2870875.8993194373</v>
      </c>
    </row>
    <row r="279" spans="1:2">
      <c r="A279" s="1">
        <v>278</v>
      </c>
      <c r="B279" s="3">
        <v>2315744.2674642173</v>
      </c>
    </row>
    <row r="280" spans="1:2">
      <c r="A280" s="1">
        <v>279</v>
      </c>
      <c r="B280" s="3">
        <v>422986.49903866695</v>
      </c>
    </row>
    <row r="281" spans="1:2">
      <c r="A281" s="1">
        <v>280</v>
      </c>
      <c r="B281" s="3">
        <v>9153720.8168584239</v>
      </c>
    </row>
    <row r="282" spans="1:2">
      <c r="A282" s="1">
        <v>281</v>
      </c>
      <c r="B282" s="3">
        <v>1671803.7819147313</v>
      </c>
    </row>
    <row r="283" spans="1:2">
      <c r="A283" s="1">
        <v>282</v>
      </c>
      <c r="B283" s="3">
        <v>9389323.6864528339</v>
      </c>
    </row>
    <row r="284" spans="1:2">
      <c r="A284" s="1">
        <v>283</v>
      </c>
      <c r="B284" s="3">
        <v>1215552.1108737448</v>
      </c>
    </row>
    <row r="285" spans="1:2">
      <c r="A285" s="1">
        <v>284</v>
      </c>
      <c r="B285" s="3">
        <v>3412579.3883480332</v>
      </c>
    </row>
    <row r="286" spans="1:2">
      <c r="A286" s="1">
        <v>285</v>
      </c>
      <c r="B286" s="3">
        <v>954618.88094729453</v>
      </c>
    </row>
    <row r="287" spans="1:2">
      <c r="A287" s="1">
        <v>286</v>
      </c>
      <c r="B287" s="3">
        <v>9440594.7772453986</v>
      </c>
    </row>
    <row r="288" spans="1:2">
      <c r="A288" s="1">
        <v>287</v>
      </c>
      <c r="B288" s="3">
        <v>5114901.6766869109</v>
      </c>
    </row>
    <row r="289" spans="1:2">
      <c r="A289" s="1">
        <v>288</v>
      </c>
      <c r="B289" s="3">
        <v>6294747.1350444043</v>
      </c>
    </row>
    <row r="290" spans="1:2">
      <c r="A290" s="1">
        <v>289</v>
      </c>
      <c r="B290" s="3">
        <v>8355661.8738670005</v>
      </c>
    </row>
    <row r="291" spans="1:2">
      <c r="A291" s="1">
        <v>290</v>
      </c>
      <c r="B291" s="3">
        <v>9743643.546037171</v>
      </c>
    </row>
    <row r="292" spans="1:2">
      <c r="A292" s="1">
        <v>291</v>
      </c>
      <c r="B292" s="3">
        <v>4757224.7813959168</v>
      </c>
    </row>
    <row r="293" spans="1:2">
      <c r="A293" s="1">
        <v>292</v>
      </c>
      <c r="B293" s="3">
        <v>1515854.214087344</v>
      </c>
    </row>
    <row r="294" spans="1:2">
      <c r="A294" s="1">
        <v>293</v>
      </c>
      <c r="B294" s="3">
        <v>2845545.5389873958</v>
      </c>
    </row>
    <row r="295" spans="1:2">
      <c r="A295" s="1">
        <v>294</v>
      </c>
      <c r="B295" s="3">
        <v>8016601.2674947353</v>
      </c>
    </row>
    <row r="296" spans="1:2">
      <c r="A296" s="1">
        <v>295</v>
      </c>
      <c r="B296" s="3">
        <v>8084962.7218848234</v>
      </c>
    </row>
    <row r="297" spans="1:2">
      <c r="A297" s="1">
        <v>296</v>
      </c>
      <c r="B297" s="3">
        <v>6952420.9484847561</v>
      </c>
    </row>
    <row r="298" spans="1:2">
      <c r="A298" s="1">
        <v>297</v>
      </c>
      <c r="B298" s="3">
        <v>686361.20947904908</v>
      </c>
    </row>
    <row r="299" spans="1:2">
      <c r="A299" s="1">
        <v>298</v>
      </c>
      <c r="B299" s="3">
        <v>813318.19620349747</v>
      </c>
    </row>
    <row r="300" spans="1:2">
      <c r="A300" s="1">
        <v>299</v>
      </c>
      <c r="B300" s="3">
        <v>4428235.2821436198</v>
      </c>
    </row>
    <row r="301" spans="1:2">
      <c r="A301" s="1">
        <v>300</v>
      </c>
      <c r="B301" s="3">
        <v>2646870.0621662037</v>
      </c>
    </row>
    <row r="302" spans="1:2">
      <c r="A302" s="1">
        <v>301</v>
      </c>
      <c r="B302" s="3">
        <v>2651447.8381298259</v>
      </c>
    </row>
    <row r="303" spans="1:2">
      <c r="A303" s="1">
        <v>302</v>
      </c>
      <c r="B303" s="3">
        <v>8102968.6406750698</v>
      </c>
    </row>
    <row r="304" spans="1:2">
      <c r="A304" s="1">
        <v>303</v>
      </c>
      <c r="B304" s="3">
        <v>2009338.4629657888</v>
      </c>
    </row>
    <row r="305" spans="1:2">
      <c r="A305" s="1">
        <v>304</v>
      </c>
      <c r="B305" s="3">
        <v>4542679.6812341688</v>
      </c>
    </row>
    <row r="306" spans="1:2">
      <c r="A306" s="1">
        <v>305</v>
      </c>
      <c r="B306" s="3">
        <v>4082155.4192938018</v>
      </c>
    </row>
    <row r="307" spans="1:2">
      <c r="A307" s="1">
        <v>306</v>
      </c>
      <c r="B307" s="3">
        <v>9355448.1443220321</v>
      </c>
    </row>
    <row r="308" spans="1:2">
      <c r="A308" s="1">
        <v>307</v>
      </c>
      <c r="B308" s="3">
        <v>938444.07254249707</v>
      </c>
    </row>
    <row r="309" spans="1:2">
      <c r="A309" s="1">
        <v>308</v>
      </c>
      <c r="B309" s="3">
        <v>1747794.8629108553</v>
      </c>
    </row>
    <row r="310" spans="1:2">
      <c r="A310" s="1">
        <v>309</v>
      </c>
      <c r="B310" s="3">
        <v>4335459.0226142155</v>
      </c>
    </row>
    <row r="311" spans="1:2">
      <c r="A311" s="1">
        <v>310</v>
      </c>
      <c r="B311" s="3">
        <v>1443220.168797876</v>
      </c>
    </row>
    <row r="312" spans="1:2">
      <c r="A312" s="1">
        <v>311</v>
      </c>
      <c r="B312" s="3">
        <v>757774.51451155124</v>
      </c>
    </row>
    <row r="313" spans="1:2">
      <c r="A313" s="1">
        <v>312</v>
      </c>
      <c r="B313" s="3">
        <v>152592.53212073122</v>
      </c>
    </row>
    <row r="314" spans="1:2">
      <c r="A314" s="1">
        <v>313</v>
      </c>
      <c r="B314" s="3">
        <v>7193211.9641712699</v>
      </c>
    </row>
    <row r="315" spans="1:2">
      <c r="A315" s="1">
        <v>314</v>
      </c>
      <c r="B315" s="3">
        <v>3673512.6182744834</v>
      </c>
    </row>
    <row r="316" spans="1:2">
      <c r="A316" s="1">
        <v>315</v>
      </c>
      <c r="B316" s="3">
        <v>6600542.5694143502</v>
      </c>
    </row>
    <row r="317" spans="1:2">
      <c r="A317" s="1">
        <v>316</v>
      </c>
      <c r="B317" s="3">
        <v>202337.69759208959</v>
      </c>
    </row>
    <row r="318" spans="1:2">
      <c r="A318" s="1">
        <v>317</v>
      </c>
      <c r="B318" s="3">
        <v>8785362.44431898</v>
      </c>
    </row>
    <row r="319" spans="1:2">
      <c r="A319" s="1">
        <v>318</v>
      </c>
      <c r="B319" s="3">
        <v>256660.6390270699</v>
      </c>
    </row>
    <row r="320" spans="1:2">
      <c r="A320" s="1">
        <v>319</v>
      </c>
      <c r="B320" s="3">
        <v>3024689.1716971342</v>
      </c>
    </row>
    <row r="321" spans="1:2">
      <c r="A321" s="1">
        <v>320</v>
      </c>
      <c r="B321" s="3">
        <v>1644337.1261329998</v>
      </c>
    </row>
    <row r="322" spans="1:2">
      <c r="A322" s="1">
        <v>321</v>
      </c>
      <c r="B322" s="3">
        <v>4599749.2882473217</v>
      </c>
    </row>
    <row r="323" spans="1:2">
      <c r="A323" s="1">
        <v>322</v>
      </c>
      <c r="B323" s="3">
        <v>5536057.0653401287</v>
      </c>
    </row>
    <row r="324" spans="1:2">
      <c r="A324" s="1">
        <v>323</v>
      </c>
      <c r="B324" s="3">
        <v>9586778.4230170604</v>
      </c>
    </row>
    <row r="325" spans="1:2">
      <c r="A325" s="1">
        <v>324</v>
      </c>
      <c r="B325" s="3">
        <v>3062226.9345988343</v>
      </c>
    </row>
    <row r="326" spans="1:2">
      <c r="A326" s="1">
        <v>325</v>
      </c>
      <c r="B326" s="3">
        <v>2134159.1542405467</v>
      </c>
    </row>
    <row r="327" spans="1:2">
      <c r="A327" s="1">
        <v>326</v>
      </c>
      <c r="B327" s="3">
        <v>2276070.2091128267</v>
      </c>
    </row>
    <row r="328" spans="1:2">
      <c r="A328" s="1">
        <v>327</v>
      </c>
      <c r="B328" s="3">
        <v>7213048.9933469649</v>
      </c>
    </row>
    <row r="329" spans="1:2">
      <c r="A329" s="1">
        <v>328</v>
      </c>
      <c r="B329" s="3">
        <v>9004180.1353801079</v>
      </c>
    </row>
    <row r="330" spans="1:2">
      <c r="A330" s="1">
        <v>329</v>
      </c>
      <c r="B330" s="3">
        <v>755943.40412610245</v>
      </c>
    </row>
    <row r="331" spans="1:2">
      <c r="A331" s="1">
        <v>330</v>
      </c>
      <c r="B331" s="3">
        <v>8337961.1401409954</v>
      </c>
    </row>
    <row r="332" spans="1:2">
      <c r="A332" s="1">
        <v>331</v>
      </c>
      <c r="B332" s="3">
        <v>9438153.2967314683</v>
      </c>
    </row>
    <row r="333" spans="1:2">
      <c r="A333" s="1">
        <v>332</v>
      </c>
      <c r="B333" s="3">
        <v>2524185.6663411357</v>
      </c>
    </row>
    <row r="334" spans="1:2">
      <c r="A334" s="1">
        <v>333</v>
      </c>
      <c r="B334" s="3">
        <v>5331277.8872341076</v>
      </c>
    </row>
    <row r="335" spans="1:2">
      <c r="A335" s="1">
        <v>334</v>
      </c>
      <c r="B335" s="3">
        <v>2037415.4888760033</v>
      </c>
    </row>
    <row r="336" spans="1:2">
      <c r="A336" s="1">
        <v>335</v>
      </c>
      <c r="B336" s="3">
        <v>7566453.2977385782</v>
      </c>
    </row>
    <row r="337" spans="1:2">
      <c r="A337" s="1">
        <v>336</v>
      </c>
      <c r="B337" s="3">
        <v>5945310.2364879297</v>
      </c>
    </row>
    <row r="338" spans="1:2">
      <c r="A338" s="1">
        <v>337</v>
      </c>
      <c r="B338" s="3">
        <v>5186009.7966551716</v>
      </c>
    </row>
    <row r="339" spans="1:2">
      <c r="A339" s="1">
        <v>338</v>
      </c>
      <c r="B339" s="3">
        <v>1515549.0290231025</v>
      </c>
    </row>
    <row r="340" spans="1:2">
      <c r="A340" s="1">
        <v>339</v>
      </c>
      <c r="B340" s="3">
        <v>3822442.9296243172</v>
      </c>
    </row>
    <row r="341" spans="1:2">
      <c r="A341" s="1">
        <v>340</v>
      </c>
      <c r="B341" s="3">
        <v>7656482.89168981</v>
      </c>
    </row>
    <row r="342" spans="1:2">
      <c r="A342" s="1">
        <v>341</v>
      </c>
      <c r="B342" s="3">
        <v>4961393.5893734554</v>
      </c>
    </row>
    <row r="343" spans="1:2">
      <c r="A343" s="1">
        <v>342</v>
      </c>
      <c r="B343" s="3">
        <v>8418835.1821649838</v>
      </c>
    </row>
    <row r="344" spans="1:2">
      <c r="A344" s="1">
        <v>343</v>
      </c>
      <c r="B344" s="3">
        <v>1553086.7919248024</v>
      </c>
    </row>
    <row r="345" spans="1:2">
      <c r="A345" s="1">
        <v>344</v>
      </c>
      <c r="B345" s="3">
        <v>7759635.4434034238</v>
      </c>
    </row>
    <row r="346" spans="1:2">
      <c r="A346" s="1">
        <v>345</v>
      </c>
      <c r="B346" s="3">
        <v>8928189.0543839838</v>
      </c>
    </row>
    <row r="347" spans="1:2">
      <c r="A347" s="1">
        <v>346</v>
      </c>
      <c r="B347" s="3">
        <v>1210974.3349101229</v>
      </c>
    </row>
    <row r="348" spans="1:2">
      <c r="A348" s="1">
        <v>347</v>
      </c>
      <c r="B348" s="3">
        <v>6541336.6669515064</v>
      </c>
    </row>
    <row r="349" spans="1:2">
      <c r="A349" s="1">
        <v>348</v>
      </c>
      <c r="B349" s="3">
        <v>374462.07382427441</v>
      </c>
    </row>
    <row r="350" spans="1:2">
      <c r="A350" s="1">
        <v>349</v>
      </c>
      <c r="B350" s="3">
        <v>5316018.6340220347</v>
      </c>
    </row>
    <row r="351" spans="1:2">
      <c r="A351" s="1">
        <v>350</v>
      </c>
      <c r="B351" s="3">
        <v>8428601.1042207107</v>
      </c>
    </row>
    <row r="352" spans="1:2">
      <c r="A352" s="1">
        <v>351</v>
      </c>
      <c r="B352" s="3">
        <v>8497572.9287392795</v>
      </c>
    </row>
    <row r="353" spans="1:2">
      <c r="A353" s="1">
        <v>352</v>
      </c>
      <c r="B353" s="3">
        <v>5418560.8156071659</v>
      </c>
    </row>
    <row r="354" spans="1:2">
      <c r="A354" s="1">
        <v>353</v>
      </c>
      <c r="B354" s="3">
        <v>2231208.0046693319</v>
      </c>
    </row>
    <row r="355" spans="1:2">
      <c r="A355" s="1">
        <v>354</v>
      </c>
      <c r="B355" s="3">
        <v>7185277.1525009917</v>
      </c>
    </row>
    <row r="356" spans="1:2">
      <c r="A356" s="1">
        <v>355</v>
      </c>
      <c r="B356" s="3">
        <v>6787926.1988586076</v>
      </c>
    </row>
    <row r="357" spans="1:2">
      <c r="A357" s="1">
        <v>356</v>
      </c>
      <c r="B357" s="3">
        <v>7669300.6643879516</v>
      </c>
    </row>
    <row r="358" spans="1:2">
      <c r="A358" s="1">
        <v>357</v>
      </c>
      <c r="B358" s="3">
        <v>1713003.7655873287</v>
      </c>
    </row>
    <row r="359" spans="1:2">
      <c r="A359" s="1">
        <v>358</v>
      </c>
      <c r="B359" s="3">
        <v>7246314.1653492842</v>
      </c>
    </row>
    <row r="360" spans="1:2">
      <c r="A360" s="1">
        <v>359</v>
      </c>
      <c r="B360" s="3">
        <v>9463788.8421277497</v>
      </c>
    </row>
    <row r="361" spans="1:2">
      <c r="A361" s="1">
        <v>360</v>
      </c>
      <c r="B361" s="3">
        <v>5926083.5774407182</v>
      </c>
    </row>
    <row r="362" spans="1:2">
      <c r="A362" s="1">
        <v>361</v>
      </c>
      <c r="B362" s="3">
        <v>3500167.5017853328</v>
      </c>
    </row>
    <row r="363" spans="1:2">
      <c r="A363" s="1">
        <v>362</v>
      </c>
      <c r="B363" s="3">
        <v>5982237.6292611472</v>
      </c>
    </row>
    <row r="364" spans="1:2">
      <c r="A364" s="1">
        <v>363</v>
      </c>
      <c r="B364" s="3">
        <v>9654834.6923429053</v>
      </c>
    </row>
    <row r="365" spans="1:2">
      <c r="A365" s="1">
        <v>364</v>
      </c>
      <c r="B365" s="3">
        <v>81789.597216711933</v>
      </c>
    </row>
    <row r="366" spans="1:2">
      <c r="A366" s="1">
        <v>365</v>
      </c>
      <c r="B366" s="3">
        <v>5066987.6216010014</v>
      </c>
    </row>
    <row r="367" spans="1:2">
      <c r="A367" s="1">
        <v>366</v>
      </c>
      <c r="B367" s="3">
        <v>4510330.0644245734</v>
      </c>
    </row>
    <row r="368" spans="1:2">
      <c r="A368" s="1">
        <v>367</v>
      </c>
      <c r="B368" s="3">
        <v>8388011.4906765949</v>
      </c>
    </row>
    <row r="369" spans="1:2">
      <c r="A369" s="1">
        <v>368</v>
      </c>
      <c r="B369" s="3">
        <v>8917812.7621997744</v>
      </c>
    </row>
    <row r="370" spans="1:2">
      <c r="A370" s="1">
        <v>369</v>
      </c>
      <c r="B370" s="3">
        <v>9490339.9427167568</v>
      </c>
    </row>
    <row r="371" spans="1:2">
      <c r="A371" s="1">
        <v>370</v>
      </c>
      <c r="B371" s="3">
        <v>344553.9375286111</v>
      </c>
    </row>
    <row r="372" spans="1:2">
      <c r="A372" s="1">
        <v>371</v>
      </c>
      <c r="B372" s="3">
        <v>7893001.316476943</v>
      </c>
    </row>
    <row r="373" spans="1:2">
      <c r="A373" s="1">
        <v>372</v>
      </c>
      <c r="B373" s="3">
        <v>6431470.0438245796</v>
      </c>
    </row>
    <row r="374" spans="1:2">
      <c r="A374" s="1">
        <v>373</v>
      </c>
      <c r="B374" s="3">
        <v>7710195.4629963068</v>
      </c>
    </row>
    <row r="375" spans="1:2">
      <c r="A375" s="1">
        <v>374</v>
      </c>
      <c r="B375" s="3">
        <v>6857813.578569903</v>
      </c>
    </row>
    <row r="376" spans="1:2">
      <c r="A376" s="1">
        <v>375</v>
      </c>
      <c r="B376" s="3">
        <v>4461500.4541459391</v>
      </c>
    </row>
    <row r="377" spans="1:2">
      <c r="A377" s="1">
        <v>376</v>
      </c>
      <c r="B377" s="3">
        <v>9514754.7478560749</v>
      </c>
    </row>
    <row r="378" spans="1:2">
      <c r="A378" s="1">
        <v>377</v>
      </c>
      <c r="B378" s="3">
        <v>6752219.5463423571</v>
      </c>
    </row>
    <row r="379" spans="1:2">
      <c r="A379" s="1">
        <v>378</v>
      </c>
      <c r="B379" s="3">
        <v>4875636.5863216044</v>
      </c>
    </row>
    <row r="380" spans="1:2">
      <c r="A380" s="1">
        <v>379</v>
      </c>
      <c r="B380" s="3">
        <v>4917752.1251869258</v>
      </c>
    </row>
    <row r="381" spans="1:2">
      <c r="A381" s="1">
        <v>380</v>
      </c>
      <c r="B381" s="3">
        <v>4790795.1384624774</v>
      </c>
    </row>
    <row r="382" spans="1:2">
      <c r="A382" s="1">
        <v>381</v>
      </c>
      <c r="B382" s="3">
        <v>462050.18726157414</v>
      </c>
    </row>
    <row r="383" spans="1:2">
      <c r="A383" s="1">
        <v>382</v>
      </c>
      <c r="B383" s="3">
        <v>6711935.1178624835</v>
      </c>
    </row>
    <row r="384" spans="1:2">
      <c r="A384" s="1">
        <v>383</v>
      </c>
      <c r="B384" s="3">
        <v>5764335.4933927422</v>
      </c>
    </row>
    <row r="385" spans="1:2">
      <c r="A385" s="1">
        <v>384</v>
      </c>
      <c r="B385" s="3">
        <v>7423931.8727378156</v>
      </c>
    </row>
    <row r="386" spans="1:2">
      <c r="A386" s="1">
        <v>385</v>
      </c>
      <c r="B386" s="3">
        <v>4329355.321329386</v>
      </c>
    </row>
    <row r="387" spans="1:2">
      <c r="A387" s="1">
        <v>386</v>
      </c>
      <c r="B387" s="3">
        <v>7954953.8845179603</v>
      </c>
    </row>
    <row r="388" spans="1:2">
      <c r="A388" s="1">
        <v>387</v>
      </c>
      <c r="B388" s="3">
        <v>9068268.9988708142</v>
      </c>
    </row>
    <row r="389" spans="1:2">
      <c r="A389" s="1">
        <v>388</v>
      </c>
      <c r="B389" s="3">
        <v>9714345.7798699904</v>
      </c>
    </row>
    <row r="390" spans="1:2">
      <c r="A390" s="1">
        <v>389</v>
      </c>
      <c r="B390" s="3">
        <v>950041.10498367262</v>
      </c>
    </row>
    <row r="391" spans="1:2">
      <c r="A391" s="1">
        <v>390</v>
      </c>
      <c r="B391" s="3">
        <v>7323831.1716666156</v>
      </c>
    </row>
    <row r="392" spans="1:2">
      <c r="A392" s="1">
        <v>391</v>
      </c>
      <c r="B392" s="3">
        <v>4145939.0977202673</v>
      </c>
    </row>
    <row r="393" spans="1:2">
      <c r="A393" s="1">
        <v>392</v>
      </c>
      <c r="B393" s="3">
        <v>2290413.9071321758</v>
      </c>
    </row>
    <row r="394" spans="1:2">
      <c r="A394" s="1">
        <v>393</v>
      </c>
      <c r="B394" s="3">
        <v>7701345.0961333048</v>
      </c>
    </row>
    <row r="395" spans="1:2">
      <c r="A395" s="1">
        <v>394</v>
      </c>
      <c r="B395" s="3">
        <v>9901424.2242500074</v>
      </c>
    </row>
    <row r="396" spans="1:2">
      <c r="A396" s="1">
        <v>395</v>
      </c>
      <c r="B396" s="3">
        <v>9114046.7585070338</v>
      </c>
    </row>
    <row r="397" spans="1:2">
      <c r="A397" s="1">
        <v>396</v>
      </c>
      <c r="B397" s="3">
        <v>5713064.4026001766</v>
      </c>
    </row>
    <row r="398" spans="1:2">
      <c r="A398" s="1">
        <v>397</v>
      </c>
      <c r="B398" s="3">
        <v>3180028.3693960388</v>
      </c>
    </row>
    <row r="399" spans="1:2">
      <c r="A399" s="1">
        <v>398</v>
      </c>
      <c r="B399" s="3">
        <v>4058961.3544114507</v>
      </c>
    </row>
    <row r="400" spans="1:2">
      <c r="A400" s="1">
        <v>399</v>
      </c>
      <c r="B400" s="3">
        <v>1360820.2014526811</v>
      </c>
    </row>
    <row r="401" spans="1:2">
      <c r="A401" s="1">
        <v>400</v>
      </c>
      <c r="B401" s="3">
        <v>5298317.9002960296</v>
      </c>
    </row>
    <row r="402" spans="1:2">
      <c r="A402" s="1">
        <v>401</v>
      </c>
      <c r="B402" s="3">
        <v>3979613.2377086701</v>
      </c>
    </row>
    <row r="403" spans="1:2">
      <c r="A403" s="1">
        <v>402</v>
      </c>
      <c r="B403" s="3">
        <v>7387309.6650288403</v>
      </c>
    </row>
    <row r="404" spans="1:2">
      <c r="A404" s="1">
        <v>403</v>
      </c>
      <c r="B404" s="3">
        <v>1013214.4132816553</v>
      </c>
    </row>
    <row r="405" spans="1:2">
      <c r="A405" s="1">
        <v>404</v>
      </c>
      <c r="B405" s="3">
        <v>6981718.7146519367</v>
      </c>
    </row>
    <row r="406" spans="1:2">
      <c r="A406" s="1">
        <v>405</v>
      </c>
      <c r="B406" s="3">
        <v>8355967.0589312417</v>
      </c>
    </row>
    <row r="407" spans="1:2">
      <c r="A407" s="1">
        <v>406</v>
      </c>
      <c r="B407" s="3">
        <v>1938230.3429975279</v>
      </c>
    </row>
    <row r="408" spans="1:2">
      <c r="A408" s="1">
        <v>407</v>
      </c>
      <c r="B408" s="3">
        <v>6448560.4074221011</v>
      </c>
    </row>
    <row r="409" spans="1:2">
      <c r="A409" s="1">
        <v>408</v>
      </c>
      <c r="B409" s="3">
        <v>7022613.5132602928</v>
      </c>
    </row>
    <row r="410" spans="1:2">
      <c r="A410" s="1">
        <v>409</v>
      </c>
      <c r="B410" s="3">
        <v>8353525.5784173105</v>
      </c>
    </row>
    <row r="411" spans="1:2">
      <c r="A411" s="1">
        <v>410</v>
      </c>
      <c r="B411" s="3">
        <v>4103213.1887264624</v>
      </c>
    </row>
    <row r="412" spans="1:2">
      <c r="A412" s="1">
        <v>411</v>
      </c>
      <c r="B412" s="3">
        <v>5921505.801477096</v>
      </c>
    </row>
    <row r="413" spans="1:2">
      <c r="A413" s="1">
        <v>412</v>
      </c>
      <c r="B413" s="3">
        <v>3375651.9955748161</v>
      </c>
    </row>
    <row r="414" spans="1:2">
      <c r="A414" s="1">
        <v>413</v>
      </c>
      <c r="B414" s="3">
        <v>6950284.6530350661</v>
      </c>
    </row>
    <row r="415" spans="1:2">
      <c r="A415" s="1">
        <v>414</v>
      </c>
      <c r="B415" s="3">
        <v>9425945.8941618092</v>
      </c>
    </row>
    <row r="416" spans="1:2">
      <c r="A416" s="1">
        <v>415</v>
      </c>
      <c r="B416" s="3">
        <v>4368419.0095522935</v>
      </c>
    </row>
    <row r="417" spans="1:2">
      <c r="A417" s="1">
        <v>416</v>
      </c>
      <c r="B417" s="3">
        <v>1530197.9121066928</v>
      </c>
    </row>
    <row r="418" spans="1:2">
      <c r="A418" s="1">
        <v>417</v>
      </c>
      <c r="B418" s="3">
        <v>1784417.0706198309</v>
      </c>
    </row>
    <row r="419" spans="1:2">
      <c r="A419" s="1">
        <v>418</v>
      </c>
      <c r="B419" s="3">
        <v>7672352.5150303664</v>
      </c>
    </row>
    <row r="420" spans="1:2">
      <c r="A420" s="1">
        <v>419</v>
      </c>
      <c r="B420" s="3">
        <v>9447919.2187871952</v>
      </c>
    </row>
    <row r="421" spans="1:2">
      <c r="A421" s="1">
        <v>420</v>
      </c>
      <c r="B421" s="3">
        <v>2637409.3251747186</v>
      </c>
    </row>
    <row r="422" spans="1:2">
      <c r="A422" s="1">
        <v>421</v>
      </c>
      <c r="B422" s="3">
        <v>2025818.4564348278</v>
      </c>
    </row>
    <row r="423" spans="1:2">
      <c r="A423" s="1">
        <v>422</v>
      </c>
      <c r="B423" s="3">
        <v>8467969.9775078576</v>
      </c>
    </row>
    <row r="424" spans="1:2">
      <c r="A424" s="1">
        <v>423</v>
      </c>
      <c r="B424" s="3">
        <v>5882136.9281899473</v>
      </c>
    </row>
    <row r="425" spans="1:2">
      <c r="A425" s="1">
        <v>424</v>
      </c>
      <c r="B425" s="3">
        <v>6733298.0723593859</v>
      </c>
    </row>
    <row r="426" spans="1:2">
      <c r="A426" s="1">
        <v>425</v>
      </c>
      <c r="B426" s="3">
        <v>9953305.6851710565</v>
      </c>
    </row>
    <row r="427" spans="1:2">
      <c r="A427" s="1">
        <v>426</v>
      </c>
      <c r="B427" s="3">
        <v>2811975.1819208348</v>
      </c>
    </row>
    <row r="428" spans="1:2">
      <c r="A428" s="1">
        <v>427</v>
      </c>
      <c r="B428" s="3">
        <v>2163456.9204077274</v>
      </c>
    </row>
    <row r="429" spans="1:2">
      <c r="A429" s="1">
        <v>428</v>
      </c>
      <c r="B429" s="3">
        <v>8873255.74282052</v>
      </c>
    </row>
    <row r="430" spans="1:2">
      <c r="A430" s="1">
        <v>429</v>
      </c>
      <c r="B430" s="3">
        <v>3803521.4556413465</v>
      </c>
    </row>
    <row r="431" spans="1:2">
      <c r="A431" s="1">
        <v>430</v>
      </c>
      <c r="B431" s="3">
        <v>783410.05990783405</v>
      </c>
    </row>
    <row r="432" spans="1:2">
      <c r="A432" s="1">
        <v>431</v>
      </c>
      <c r="B432" s="3">
        <v>8685261.7432477791</v>
      </c>
    </row>
    <row r="433" spans="1:2">
      <c r="A433" s="1">
        <v>432</v>
      </c>
      <c r="B433" s="3">
        <v>988189.23801385541</v>
      </c>
    </row>
    <row r="434" spans="1:2">
      <c r="A434" s="1">
        <v>433</v>
      </c>
      <c r="B434" s="3">
        <v>3451643.0765709402</v>
      </c>
    </row>
    <row r="435" spans="1:2">
      <c r="A435" s="1">
        <v>434</v>
      </c>
      <c r="B435" s="3">
        <v>751365.62816248054</v>
      </c>
    </row>
    <row r="436" spans="1:2">
      <c r="A436" s="1">
        <v>435</v>
      </c>
      <c r="B436" s="3">
        <v>1360209.8313241981</v>
      </c>
    </row>
    <row r="437" spans="1:2">
      <c r="A437" s="1">
        <v>436</v>
      </c>
      <c r="B437" s="3">
        <v>7278358.5970946383</v>
      </c>
    </row>
    <row r="438" spans="1:2">
      <c r="A438" s="1">
        <v>437</v>
      </c>
      <c r="B438" s="3">
        <v>5484480.7894833218</v>
      </c>
    </row>
    <row r="439" spans="1:2">
      <c r="A439" s="1">
        <v>438</v>
      </c>
      <c r="B439" s="3">
        <v>401318.35947752313</v>
      </c>
    </row>
    <row r="440" spans="1:2">
      <c r="A440" s="1">
        <v>439</v>
      </c>
      <c r="B440" s="3">
        <v>9791862.7861873228</v>
      </c>
    </row>
    <row r="441" spans="1:2">
      <c r="A441" s="1">
        <v>440</v>
      </c>
      <c r="B441" s="3">
        <v>5949582.8273873106</v>
      </c>
    </row>
    <row r="442" spans="1:2">
      <c r="A442" s="1">
        <v>441</v>
      </c>
      <c r="B442" s="3">
        <v>9232458.5634327214</v>
      </c>
    </row>
    <row r="443" spans="1:2">
      <c r="A443" s="1">
        <v>442</v>
      </c>
      <c r="B443" s="3">
        <v>4892421.7648548847</v>
      </c>
    </row>
    <row r="444" spans="1:2">
      <c r="A444" s="1">
        <v>443</v>
      </c>
      <c r="B444" s="3">
        <v>4057130.2440260015</v>
      </c>
    </row>
    <row r="445" spans="1:2">
      <c r="A445" s="1">
        <v>444</v>
      </c>
      <c r="B445" s="3">
        <v>5115817.2318796348</v>
      </c>
    </row>
    <row r="446" spans="1:2">
      <c r="A446" s="1">
        <v>445</v>
      </c>
      <c r="B446" s="3">
        <v>320139.1323892941</v>
      </c>
    </row>
    <row r="447" spans="1:2">
      <c r="A447" s="1">
        <v>446</v>
      </c>
      <c r="B447" s="3">
        <v>2451246.4359874264</v>
      </c>
    </row>
    <row r="448" spans="1:2">
      <c r="A448" s="1">
        <v>447</v>
      </c>
      <c r="B448" s="3">
        <v>9166233.4044923242</v>
      </c>
    </row>
    <row r="449" spans="1:2">
      <c r="A449" s="1">
        <v>448</v>
      </c>
      <c r="B449" s="3">
        <v>5669728.1234778892</v>
      </c>
    </row>
    <row r="450" spans="1:2">
      <c r="A450" s="1">
        <v>449</v>
      </c>
      <c r="B450" s="3">
        <v>3300881.6548356577</v>
      </c>
    </row>
    <row r="451" spans="1:2">
      <c r="A451" s="1">
        <v>450</v>
      </c>
      <c r="B451" s="3">
        <v>2725912.9938047426</v>
      </c>
    </row>
    <row r="452" spans="1:2">
      <c r="A452" s="1">
        <v>451</v>
      </c>
      <c r="B452" s="3">
        <v>1258888.3899960327</v>
      </c>
    </row>
    <row r="453" spans="1:2">
      <c r="A453" s="1">
        <v>452</v>
      </c>
      <c r="B453" s="3">
        <v>8941312.0121463668</v>
      </c>
    </row>
    <row r="454" spans="1:2">
      <c r="A454" s="1">
        <v>453</v>
      </c>
      <c r="B454" s="3">
        <v>9932553.1008026376</v>
      </c>
    </row>
    <row r="455" spans="1:2">
      <c r="A455" s="1">
        <v>454</v>
      </c>
      <c r="B455" s="3">
        <v>8201238.2313608201</v>
      </c>
    </row>
    <row r="456" spans="1:2">
      <c r="A456" s="1">
        <v>455</v>
      </c>
      <c r="B456" s="3">
        <v>4605242.6194036687</v>
      </c>
    </row>
    <row r="457" spans="1:2">
      <c r="A457" s="1">
        <v>456</v>
      </c>
      <c r="B457" s="3">
        <v>1951658.4858241524</v>
      </c>
    </row>
    <row r="458" spans="1:2">
      <c r="A458" s="1">
        <v>457</v>
      </c>
      <c r="B458" s="3">
        <v>4662312.2264168216</v>
      </c>
    </row>
    <row r="459" spans="1:2">
      <c r="A459" s="1">
        <v>458</v>
      </c>
      <c r="B459" s="3">
        <v>3994567.3058565021</v>
      </c>
    </row>
    <row r="460" spans="1:2">
      <c r="A460" s="1">
        <v>459</v>
      </c>
      <c r="B460" s="3">
        <v>3464460.8492690818</v>
      </c>
    </row>
    <row r="461" spans="1:2">
      <c r="A461" s="1">
        <v>460</v>
      </c>
      <c r="B461" s="3">
        <v>8080384.9459212013</v>
      </c>
    </row>
    <row r="462" spans="1:2">
      <c r="A462" s="1">
        <v>461</v>
      </c>
      <c r="B462" s="3">
        <v>3882869.5723441266</v>
      </c>
    </row>
    <row r="463" spans="1:2">
      <c r="A463" s="1">
        <v>462</v>
      </c>
      <c r="B463" s="3">
        <v>6346323.4109012112</v>
      </c>
    </row>
    <row r="464" spans="1:2">
      <c r="A464" s="1">
        <v>463</v>
      </c>
      <c r="B464" s="3">
        <v>7873164.2873012479</v>
      </c>
    </row>
    <row r="465" spans="1:2">
      <c r="A465" s="1">
        <v>464</v>
      </c>
      <c r="B465" s="3">
        <v>5950803.5676442767</v>
      </c>
    </row>
    <row r="466" spans="1:2">
      <c r="A466" s="1">
        <v>465</v>
      </c>
      <c r="B466" s="3">
        <v>516067.94363231299</v>
      </c>
    </row>
    <row r="467" spans="1:2">
      <c r="A467" s="1">
        <v>466</v>
      </c>
      <c r="B467" s="3">
        <v>5107577.2351451153</v>
      </c>
    </row>
    <row r="468" spans="1:2">
      <c r="A468" s="1">
        <v>467</v>
      </c>
      <c r="B468" s="3">
        <v>7422405.9474166082</v>
      </c>
    </row>
    <row r="469" spans="1:2">
      <c r="A469" s="1">
        <v>468</v>
      </c>
      <c r="B469" s="3">
        <v>4355296.0517899105</v>
      </c>
    </row>
    <row r="470" spans="1:2">
      <c r="A470" s="1">
        <v>469</v>
      </c>
      <c r="B470" s="3">
        <v>495315.35926389357</v>
      </c>
    </row>
    <row r="471" spans="1:2">
      <c r="A471" s="1">
        <v>470</v>
      </c>
      <c r="B471" s="3">
        <v>550553.85589159827</v>
      </c>
    </row>
    <row r="472" spans="1:2">
      <c r="A472" s="1">
        <v>471</v>
      </c>
      <c r="B472" s="3">
        <v>2081972.5082552568</v>
      </c>
    </row>
    <row r="473" spans="1:2">
      <c r="A473" s="1">
        <v>472</v>
      </c>
      <c r="B473" s="3">
        <v>6024658.3531907098</v>
      </c>
    </row>
    <row r="474" spans="1:2">
      <c r="A474" s="1">
        <v>473</v>
      </c>
      <c r="B474" s="3">
        <v>2702108.5587939085</v>
      </c>
    </row>
    <row r="475" spans="1:2">
      <c r="A475" s="1">
        <v>474</v>
      </c>
      <c r="B475" s="3">
        <v>9804375.3738212232</v>
      </c>
    </row>
    <row r="476" spans="1:2">
      <c r="A476" s="1">
        <v>475</v>
      </c>
      <c r="B476" s="3">
        <v>4141361.3217566456</v>
      </c>
    </row>
    <row r="477" spans="1:2">
      <c r="A477" s="1">
        <v>476</v>
      </c>
      <c r="B477" s="3">
        <v>8060547.9167455062</v>
      </c>
    </row>
    <row r="478" spans="1:2">
      <c r="A478" s="1">
        <v>477</v>
      </c>
      <c r="B478" s="3">
        <v>8924221.6485488452</v>
      </c>
    </row>
    <row r="479" spans="1:2">
      <c r="A479" s="1">
        <v>478</v>
      </c>
      <c r="B479" s="3">
        <v>3232825.3855098118</v>
      </c>
    </row>
    <row r="480" spans="1:2">
      <c r="A480" s="1">
        <v>479</v>
      </c>
      <c r="B480" s="3">
        <v>325327.27848139894</v>
      </c>
    </row>
    <row r="481" spans="1:2">
      <c r="A481" s="1">
        <v>480</v>
      </c>
      <c r="B481" s="3">
        <v>1836603.716605121</v>
      </c>
    </row>
    <row r="482" spans="1:2">
      <c r="A482" s="1">
        <v>481</v>
      </c>
      <c r="B482" s="3">
        <v>5394451.19553209</v>
      </c>
    </row>
    <row r="483" spans="1:2">
      <c r="A483" s="1">
        <v>482</v>
      </c>
      <c r="B483" s="3">
        <v>6067994.6323129982</v>
      </c>
    </row>
    <row r="484" spans="1:2">
      <c r="A484" s="1">
        <v>483</v>
      </c>
      <c r="B484" s="3">
        <v>8147220.474990081</v>
      </c>
    </row>
    <row r="485" spans="1:2">
      <c r="A485" s="1">
        <v>484</v>
      </c>
      <c r="B485" s="3">
        <v>190130.29502243109</v>
      </c>
    </row>
    <row r="486" spans="1:2">
      <c r="A486" s="1">
        <v>485</v>
      </c>
      <c r="B486" s="3">
        <v>2475050.8709982606</v>
      </c>
    </row>
    <row r="487" spans="1:2">
      <c r="A487" s="1">
        <v>486</v>
      </c>
      <c r="B487" s="3">
        <v>5607470.3703726307</v>
      </c>
    </row>
    <row r="488" spans="1:2">
      <c r="A488" s="1">
        <v>487</v>
      </c>
      <c r="B488" s="3">
        <v>5562913.3509933772</v>
      </c>
    </row>
    <row r="489" spans="1:2">
      <c r="A489" s="1">
        <v>488</v>
      </c>
      <c r="B489" s="3">
        <v>4706564.0607318338</v>
      </c>
    </row>
    <row r="490" spans="1:2">
      <c r="A490" s="1">
        <v>489</v>
      </c>
      <c r="B490" s="3">
        <v>4048585.0622272408</v>
      </c>
    </row>
    <row r="491" spans="1:2">
      <c r="A491" s="1">
        <v>490</v>
      </c>
      <c r="B491" s="3">
        <v>9291664.4658955652</v>
      </c>
    </row>
    <row r="492" spans="1:2">
      <c r="A492" s="1">
        <v>491</v>
      </c>
      <c r="B492" s="3">
        <v>7989744.9818414869</v>
      </c>
    </row>
    <row r="493" spans="1:2">
      <c r="A493" s="1">
        <v>492</v>
      </c>
      <c r="B493" s="3">
        <v>915250.00766014587</v>
      </c>
    </row>
    <row r="494" spans="1:2">
      <c r="A494" s="1">
        <v>493</v>
      </c>
      <c r="B494" s="3">
        <v>3176976.5187536241</v>
      </c>
    </row>
    <row r="495" spans="1:2">
      <c r="A495" s="1">
        <v>494</v>
      </c>
      <c r="B495" s="3">
        <v>3972899.166295358</v>
      </c>
    </row>
    <row r="496" spans="1:2">
      <c r="A496" s="1">
        <v>495</v>
      </c>
      <c r="B496" s="3">
        <v>1749320.7882320627</v>
      </c>
    </row>
    <row r="497" spans="1:2">
      <c r="A497" s="1">
        <v>496</v>
      </c>
      <c r="B497" s="3">
        <v>4211859.0715964232</v>
      </c>
    </row>
    <row r="498" spans="1:2">
      <c r="A498" s="1">
        <v>497</v>
      </c>
      <c r="B498" s="3">
        <v>5595568.1528672138</v>
      </c>
    </row>
    <row r="499" spans="1:2">
      <c r="A499" s="1">
        <v>498</v>
      </c>
      <c r="B499" s="3">
        <v>1688894.1455122533</v>
      </c>
    </row>
    <row r="500" spans="1:2">
      <c r="A500" s="1">
        <v>499</v>
      </c>
      <c r="B500" s="3">
        <v>8001036.8292184211</v>
      </c>
    </row>
    <row r="501" spans="1:2">
      <c r="A501" s="1">
        <v>500</v>
      </c>
      <c r="B501" s="3">
        <v>4308602.7369609671</v>
      </c>
    </row>
    <row r="502" spans="1:2">
      <c r="A502" s="1">
        <v>501</v>
      </c>
      <c r="B502" s="3">
        <v>7599718.4697408974</v>
      </c>
    </row>
    <row r="503" spans="1:2">
      <c r="A503" s="1">
        <v>502</v>
      </c>
      <c r="B503" s="3">
        <v>2251045.033845027</v>
      </c>
    </row>
    <row r="504" spans="1:2">
      <c r="A504" s="1">
        <v>503</v>
      </c>
      <c r="B504" s="3">
        <v>6221502.7196264537</v>
      </c>
    </row>
    <row r="505" spans="1:2">
      <c r="A505" s="1">
        <v>504</v>
      </c>
      <c r="B505" s="3">
        <v>1039460.3288064211</v>
      </c>
    </row>
    <row r="506" spans="1:2">
      <c r="A506" s="1">
        <v>505</v>
      </c>
      <c r="B506" s="3">
        <v>9887996.0814233832</v>
      </c>
    </row>
    <row r="507" spans="1:2">
      <c r="A507" s="1">
        <v>506</v>
      </c>
      <c r="B507" s="3">
        <v>7961973.1409955136</v>
      </c>
    </row>
    <row r="508" spans="1:2">
      <c r="A508" s="1">
        <v>507</v>
      </c>
      <c r="B508" s="3">
        <v>1303750.5944395275</v>
      </c>
    </row>
    <row r="509" spans="1:2">
      <c r="A509" s="1">
        <v>508</v>
      </c>
      <c r="B509" s="3">
        <v>9321877.7872554697</v>
      </c>
    </row>
    <row r="510" spans="1:2">
      <c r="A510" s="1">
        <v>509</v>
      </c>
      <c r="B510" s="3">
        <v>3926205.8514664145</v>
      </c>
    </row>
    <row r="511" spans="1:2">
      <c r="A511" s="1">
        <v>510</v>
      </c>
      <c r="B511" s="3">
        <v>776085.61836603901</v>
      </c>
    </row>
    <row r="512" spans="1:2">
      <c r="A512" s="1">
        <v>511</v>
      </c>
      <c r="B512" s="3">
        <v>3327737.9404889066</v>
      </c>
    </row>
    <row r="513" spans="1:2">
      <c r="A513" s="1">
        <v>512</v>
      </c>
      <c r="B513" s="3">
        <v>6088747.2166814171</v>
      </c>
    </row>
    <row r="514" spans="1:2">
      <c r="A514" s="1">
        <v>513</v>
      </c>
      <c r="B514" s="3">
        <v>2393566.45884579</v>
      </c>
    </row>
    <row r="515" spans="1:2">
      <c r="A515" s="1">
        <v>514</v>
      </c>
      <c r="B515" s="3">
        <v>7212438.6232184824</v>
      </c>
    </row>
    <row r="516" spans="1:2">
      <c r="A516" s="1">
        <v>515</v>
      </c>
      <c r="B516" s="3">
        <v>4069642.8316599019</v>
      </c>
    </row>
    <row r="517" spans="1:2">
      <c r="A517" s="1">
        <v>516</v>
      </c>
      <c r="B517" s="3">
        <v>7012542.4061403237</v>
      </c>
    </row>
    <row r="518" spans="1:2">
      <c r="A518" s="1">
        <v>517</v>
      </c>
      <c r="B518" s="3">
        <v>271919.89223914302</v>
      </c>
    </row>
    <row r="519" spans="1:2">
      <c r="A519" s="1">
        <v>518</v>
      </c>
      <c r="B519" s="3">
        <v>1333963.9157994324</v>
      </c>
    </row>
    <row r="520" spans="1:2">
      <c r="A520" s="1">
        <v>519</v>
      </c>
      <c r="B520" s="3">
        <v>9313637.7905209512</v>
      </c>
    </row>
    <row r="521" spans="1:2">
      <c r="A521" s="1">
        <v>520</v>
      </c>
      <c r="B521" s="3">
        <v>5820184.36014893</v>
      </c>
    </row>
    <row r="522" spans="1:2">
      <c r="A522" s="1">
        <v>521</v>
      </c>
      <c r="B522" s="3">
        <v>8143558.2542191837</v>
      </c>
    </row>
    <row r="523" spans="1:2">
      <c r="A523" s="1">
        <v>522</v>
      </c>
      <c r="B523" s="3">
        <v>1106601.0429395428</v>
      </c>
    </row>
    <row r="524" spans="1:2">
      <c r="A524" s="1">
        <v>523</v>
      </c>
      <c r="B524" s="3">
        <v>1024506.2606585894</v>
      </c>
    </row>
    <row r="525" spans="1:2">
      <c r="A525" s="1">
        <v>524</v>
      </c>
      <c r="B525" s="3">
        <v>4021423.5915097506</v>
      </c>
    </row>
    <row r="526" spans="1:2">
      <c r="A526" s="1">
        <v>525</v>
      </c>
      <c r="B526" s="3">
        <v>4256416.0909756767</v>
      </c>
    </row>
    <row r="527" spans="1:2">
      <c r="A527" s="1">
        <v>526</v>
      </c>
      <c r="B527" s="3">
        <v>8450574.4288460948</v>
      </c>
    </row>
    <row r="528" spans="1:2">
      <c r="A528" s="1">
        <v>527</v>
      </c>
      <c r="B528" s="3">
        <v>8451184.7989745773</v>
      </c>
    </row>
    <row r="529" spans="1:2">
      <c r="A529" s="1">
        <v>528</v>
      </c>
      <c r="B529" s="3">
        <v>3859370.3223975343</v>
      </c>
    </row>
    <row r="530" spans="1:2">
      <c r="A530" s="1">
        <v>529</v>
      </c>
      <c r="B530" s="3">
        <v>6924954.2927030241</v>
      </c>
    </row>
    <row r="531" spans="1:2">
      <c r="A531" s="1">
        <v>530</v>
      </c>
      <c r="B531" s="3">
        <v>8290657.4551835684</v>
      </c>
    </row>
    <row r="532" spans="1:2">
      <c r="A532" s="1">
        <v>531</v>
      </c>
      <c r="B532" s="3">
        <v>2209539.8651081882</v>
      </c>
    </row>
    <row r="533" spans="1:2">
      <c r="A533" s="1">
        <v>532</v>
      </c>
      <c r="B533" s="3">
        <v>2296822.7934812466</v>
      </c>
    </row>
    <row r="534" spans="1:2">
      <c r="A534" s="1">
        <v>533</v>
      </c>
      <c r="B534" s="3">
        <v>3821527.3744315929</v>
      </c>
    </row>
    <row r="535" spans="1:2">
      <c r="A535" s="1">
        <v>534</v>
      </c>
      <c r="B535" s="3">
        <v>6931057.9939878536</v>
      </c>
    </row>
    <row r="536" spans="1:2">
      <c r="A536" s="1">
        <v>535</v>
      </c>
      <c r="B536" s="3">
        <v>425733.16461684013</v>
      </c>
    </row>
    <row r="537" spans="1:2">
      <c r="A537" s="1">
        <v>536</v>
      </c>
      <c r="B537" s="3">
        <v>8848230.5675527211</v>
      </c>
    </row>
    <row r="538" spans="1:2">
      <c r="A538" s="1">
        <v>537</v>
      </c>
      <c r="B538" s="3">
        <v>9727773.9226966146</v>
      </c>
    </row>
    <row r="539" spans="1:2">
      <c r="A539" s="1">
        <v>538</v>
      </c>
      <c r="B539" s="3">
        <v>5052033.5534531698</v>
      </c>
    </row>
    <row r="540" spans="1:2">
      <c r="A540" s="1">
        <v>539</v>
      </c>
      <c r="B540" s="3">
        <v>986358.12762840663</v>
      </c>
    </row>
    <row r="541" spans="1:2">
      <c r="A541" s="1">
        <v>540</v>
      </c>
      <c r="B541" s="3">
        <v>5073396.5079500722</v>
      </c>
    </row>
    <row r="542" spans="1:2">
      <c r="A542" s="1">
        <v>541</v>
      </c>
      <c r="B542" s="3">
        <v>9303566.683400983</v>
      </c>
    </row>
    <row r="543" spans="1:2">
      <c r="A543" s="1">
        <v>542</v>
      </c>
      <c r="B543" s="3">
        <v>5650501.4644306768</v>
      </c>
    </row>
    <row r="544" spans="1:2">
      <c r="A544" s="1">
        <v>543</v>
      </c>
      <c r="B544" s="3">
        <v>8966642.3724784087</v>
      </c>
    </row>
    <row r="545" spans="1:2">
      <c r="A545" s="1">
        <v>544</v>
      </c>
      <c r="B545" s="3">
        <v>8545181.7987609487</v>
      </c>
    </row>
    <row r="546" spans="1:2">
      <c r="A546" s="1">
        <v>545</v>
      </c>
      <c r="B546" s="3">
        <v>6439710.0405590991</v>
      </c>
    </row>
    <row r="547" spans="1:2">
      <c r="A547" s="1">
        <v>546</v>
      </c>
      <c r="B547" s="3">
        <v>2235785.7806329541</v>
      </c>
    </row>
    <row r="548" spans="1:2">
      <c r="A548" s="1">
        <v>547</v>
      </c>
      <c r="B548" s="3">
        <v>3296303.878872036</v>
      </c>
    </row>
    <row r="549" spans="1:2">
      <c r="A549" s="1">
        <v>548</v>
      </c>
      <c r="B549" s="3">
        <v>9097566.7650379948</v>
      </c>
    </row>
    <row r="550" spans="1:2">
      <c r="A550" s="1">
        <v>549</v>
      </c>
      <c r="B550" s="3">
        <v>6753135.1015350809</v>
      </c>
    </row>
    <row r="551" spans="1:2">
      <c r="A551" s="1">
        <v>550</v>
      </c>
      <c r="B551" s="3">
        <v>7590257.7327494128</v>
      </c>
    </row>
    <row r="552" spans="1:2">
      <c r="A552" s="1">
        <v>551</v>
      </c>
      <c r="B552" s="3">
        <v>1728568.2038636433</v>
      </c>
    </row>
    <row r="553" spans="1:2">
      <c r="A553" s="1">
        <v>552</v>
      </c>
      <c r="B553" s="3">
        <v>177617.70738853115</v>
      </c>
    </row>
    <row r="554" spans="1:2">
      <c r="A554" s="1">
        <v>553</v>
      </c>
      <c r="B554" s="3">
        <v>4791100.3235267187</v>
      </c>
    </row>
    <row r="555" spans="1:2">
      <c r="A555" s="1">
        <v>554</v>
      </c>
      <c r="B555" s="3">
        <v>8408458.8899807725</v>
      </c>
    </row>
    <row r="556" spans="1:2">
      <c r="A556" s="1">
        <v>555</v>
      </c>
      <c r="B556" s="3">
        <v>8168278.2444227422</v>
      </c>
    </row>
    <row r="557" spans="1:2">
      <c r="A557" s="1">
        <v>556</v>
      </c>
      <c r="B557" s="3">
        <v>3103426.9182714317</v>
      </c>
    </row>
    <row r="558" spans="1:2">
      <c r="A558" s="1">
        <v>557</v>
      </c>
      <c r="B558" s="3">
        <v>2504348.6371654407</v>
      </c>
    </row>
    <row r="559" spans="1:2">
      <c r="A559" s="1">
        <v>558</v>
      </c>
      <c r="B559" s="3">
        <v>6129336.8302255319</v>
      </c>
    </row>
    <row r="560" spans="1:2">
      <c r="A560" s="1">
        <v>559</v>
      </c>
      <c r="B560" s="3">
        <v>1427960.9155858029</v>
      </c>
    </row>
    <row r="561" spans="1:2">
      <c r="A561" s="1">
        <v>560</v>
      </c>
      <c r="B561" s="3">
        <v>7044892.0229499191</v>
      </c>
    </row>
    <row r="562" spans="1:2">
      <c r="A562" s="1">
        <v>561</v>
      </c>
      <c r="B562" s="3">
        <v>550859.04095583968</v>
      </c>
    </row>
    <row r="563" spans="1:2">
      <c r="A563" s="1">
        <v>562</v>
      </c>
      <c r="B563" s="3">
        <v>9270606.696462905</v>
      </c>
    </row>
    <row r="564" spans="1:2">
      <c r="A564" s="1">
        <v>563</v>
      </c>
      <c r="B564" s="3">
        <v>9475080.6895046849</v>
      </c>
    </row>
    <row r="565" spans="1:2">
      <c r="A565" s="1">
        <v>564</v>
      </c>
      <c r="B565" s="3">
        <v>2541581.2150028991</v>
      </c>
    </row>
    <row r="566" spans="1:2">
      <c r="A566" s="1">
        <v>565</v>
      </c>
      <c r="B566" s="3">
        <v>8997160.8789025545</v>
      </c>
    </row>
    <row r="567" spans="1:2">
      <c r="A567" s="1">
        <v>566</v>
      </c>
      <c r="B567" s="3">
        <v>7581712.550950652</v>
      </c>
    </row>
    <row r="568" spans="1:2">
      <c r="A568" s="1">
        <v>567</v>
      </c>
      <c r="B568" s="3">
        <v>8223211.555986206</v>
      </c>
    </row>
    <row r="569" spans="1:2">
      <c r="A569" s="1">
        <v>568</v>
      </c>
      <c r="B569" s="3">
        <v>1366618.7176732689</v>
      </c>
    </row>
    <row r="570" spans="1:2">
      <c r="A570" s="1">
        <v>569</v>
      </c>
      <c r="B570" s="3">
        <v>8972440.8886989951</v>
      </c>
    </row>
    <row r="571" spans="1:2">
      <c r="A571" s="1">
        <v>570</v>
      </c>
      <c r="B571" s="3">
        <v>3322549.7943968019</v>
      </c>
    </row>
    <row r="572" spans="1:2">
      <c r="A572" s="1">
        <v>571</v>
      </c>
      <c r="B572" s="3">
        <v>8943448.3075960577</v>
      </c>
    </row>
    <row r="573" spans="1:2">
      <c r="A573" s="1">
        <v>572</v>
      </c>
      <c r="B573" s="3">
        <v>552995.33640552999</v>
      </c>
    </row>
    <row r="574" spans="1:2">
      <c r="A574" s="1">
        <v>573</v>
      </c>
      <c r="B574" s="3">
        <v>1845759.2685323649</v>
      </c>
    </row>
    <row r="575" spans="1:2">
      <c r="A575" s="1">
        <v>574</v>
      </c>
      <c r="B575" s="3">
        <v>9987181.2273018584</v>
      </c>
    </row>
    <row r="576" spans="1:2">
      <c r="A576" s="1">
        <v>575</v>
      </c>
      <c r="B576" s="3">
        <v>3347269.7846003603</v>
      </c>
    </row>
    <row r="577" spans="1:2">
      <c r="A577" s="1">
        <v>576</v>
      </c>
      <c r="B577" s="3">
        <v>3387859.3981444747</v>
      </c>
    </row>
    <row r="578" spans="1:2">
      <c r="A578" s="1">
        <v>577</v>
      </c>
      <c r="B578" s="3">
        <v>7486189.6258430742</v>
      </c>
    </row>
    <row r="579" spans="1:2">
      <c r="A579" s="1">
        <v>578</v>
      </c>
      <c r="B579" s="3">
        <v>3777580.725180822</v>
      </c>
    </row>
    <row r="580" spans="1:2">
      <c r="A580" s="1">
        <v>579</v>
      </c>
      <c r="B580" s="3">
        <v>409863.54127628409</v>
      </c>
    </row>
    <row r="581" spans="1:2">
      <c r="A581" s="1">
        <v>580</v>
      </c>
      <c r="B581" s="3">
        <v>5197606.8290963471</v>
      </c>
    </row>
    <row r="582" spans="1:2">
      <c r="A582" s="1">
        <v>581</v>
      </c>
      <c r="B582" s="3">
        <v>8160648.6178167062</v>
      </c>
    </row>
    <row r="583" spans="1:2">
      <c r="A583" s="1">
        <v>582</v>
      </c>
      <c r="B583" s="3">
        <v>8148441.2152470471</v>
      </c>
    </row>
    <row r="584" spans="1:2">
      <c r="A584" s="1">
        <v>583</v>
      </c>
      <c r="B584" s="3">
        <v>3992736.195471053</v>
      </c>
    </row>
    <row r="585" spans="1:2">
      <c r="A585" s="1">
        <v>584</v>
      </c>
      <c r="B585" s="3">
        <v>6727499.5561387986</v>
      </c>
    </row>
    <row r="586" spans="1:2">
      <c r="A586" s="1">
        <v>585</v>
      </c>
      <c r="B586" s="3">
        <v>9648425.8059938345</v>
      </c>
    </row>
    <row r="587" spans="1:2">
      <c r="A587" s="1">
        <v>586</v>
      </c>
      <c r="B587" s="3">
        <v>6725973.6308175912</v>
      </c>
    </row>
    <row r="588" spans="1:2">
      <c r="A588" s="1">
        <v>587</v>
      </c>
      <c r="B588" s="3">
        <v>5330362.3320413828</v>
      </c>
    </row>
    <row r="589" spans="1:2">
      <c r="A589" s="1">
        <v>588</v>
      </c>
      <c r="B589" s="3">
        <v>2930081.8017822811</v>
      </c>
    </row>
    <row r="590" spans="1:2">
      <c r="A590" s="1">
        <v>589</v>
      </c>
      <c r="B590" s="3">
        <v>6116824.2425916316</v>
      </c>
    </row>
    <row r="591" spans="1:2">
      <c r="A591" s="1">
        <v>590</v>
      </c>
      <c r="B591" s="3">
        <v>4921719.5310220653</v>
      </c>
    </row>
    <row r="592" spans="1:2">
      <c r="A592" s="1">
        <v>591</v>
      </c>
      <c r="B592" s="3">
        <v>9442731.0726950895</v>
      </c>
    </row>
    <row r="593" spans="1:2">
      <c r="A593" s="1">
        <v>592</v>
      </c>
      <c r="B593" s="3">
        <v>9981687.8961455114</v>
      </c>
    </row>
    <row r="594" spans="1:2">
      <c r="A594" s="1">
        <v>593</v>
      </c>
      <c r="B594" s="3">
        <v>334177.64534440136</v>
      </c>
    </row>
    <row r="595" spans="1:2">
      <c r="A595" s="1">
        <v>594</v>
      </c>
      <c r="B595" s="3">
        <v>5549180.0231025117</v>
      </c>
    </row>
    <row r="596" spans="1:2">
      <c r="A596" s="1">
        <v>595</v>
      </c>
      <c r="B596" s="3">
        <v>9535812.5172887351</v>
      </c>
    </row>
    <row r="597" spans="1:2">
      <c r="A597" s="1">
        <v>596</v>
      </c>
      <c r="B597" s="3">
        <v>8326058.9226355786</v>
      </c>
    </row>
    <row r="598" spans="1:2">
      <c r="A598" s="1">
        <v>597</v>
      </c>
      <c r="B598" s="3">
        <v>5775627.3407696765</v>
      </c>
    </row>
    <row r="599" spans="1:2">
      <c r="A599" s="1">
        <v>598</v>
      </c>
      <c r="B599" s="3">
        <v>8755759.4930875581</v>
      </c>
    </row>
    <row r="600" spans="1:2">
      <c r="A600" s="1">
        <v>599</v>
      </c>
      <c r="B600" s="3">
        <v>8453321.0944242682</v>
      </c>
    </row>
    <row r="601" spans="1:2">
      <c r="A601" s="1">
        <v>600</v>
      </c>
      <c r="B601" s="3">
        <v>4574724.112979522</v>
      </c>
    </row>
    <row r="602" spans="1:2">
      <c r="A602" s="1">
        <v>601</v>
      </c>
      <c r="B602" s="3">
        <v>2184209.5047761467</v>
      </c>
    </row>
    <row r="603" spans="1:2">
      <c r="A603" s="1">
        <v>602</v>
      </c>
      <c r="B603" s="3">
        <v>1584826.0386059145</v>
      </c>
    </row>
    <row r="604" spans="1:2">
      <c r="A604" s="1">
        <v>603</v>
      </c>
      <c r="B604" s="3">
        <v>1241492.8413342691</v>
      </c>
    </row>
    <row r="605" spans="1:2">
      <c r="A605" s="1">
        <v>604</v>
      </c>
      <c r="B605" s="3">
        <v>59205.902462843718</v>
      </c>
    </row>
    <row r="606" spans="1:2">
      <c r="A606" s="1">
        <v>605</v>
      </c>
      <c r="B606" s="3">
        <v>1155125.4681539354</v>
      </c>
    </row>
    <row r="607" spans="1:2">
      <c r="A607" s="1">
        <v>606</v>
      </c>
      <c r="B607" s="3">
        <v>7479475.5544297621</v>
      </c>
    </row>
    <row r="608" spans="1:2">
      <c r="A608" s="1">
        <v>607</v>
      </c>
      <c r="B608" s="3">
        <v>7889033.9106418043</v>
      </c>
    </row>
    <row r="609" spans="1:2">
      <c r="A609" s="1">
        <v>608</v>
      </c>
      <c r="B609" s="3">
        <v>8861963.8954435866</v>
      </c>
    </row>
    <row r="610" spans="1:2">
      <c r="A610" s="1">
        <v>609</v>
      </c>
      <c r="B610" s="3">
        <v>3299050.544450209</v>
      </c>
    </row>
    <row r="611" spans="1:2">
      <c r="A611" s="1">
        <v>610</v>
      </c>
      <c r="B611" s="3">
        <v>1038849.9586779382</v>
      </c>
    </row>
    <row r="612" spans="1:2">
      <c r="A612" s="1">
        <v>611</v>
      </c>
      <c r="B612" s="3">
        <v>305185.06424146245</v>
      </c>
    </row>
    <row r="613" spans="1:2">
      <c r="A613" s="1">
        <v>612</v>
      </c>
      <c r="B613" s="3">
        <v>3128146.9084749902</v>
      </c>
    </row>
    <row r="614" spans="1:2">
      <c r="A614" s="1">
        <v>613</v>
      </c>
      <c r="B614" s="3">
        <v>3550217.8523209328</v>
      </c>
    </row>
    <row r="615" spans="1:2">
      <c r="A615" s="1">
        <v>614</v>
      </c>
      <c r="B615" s="3">
        <v>8342538.9161046175</v>
      </c>
    </row>
    <row r="616" spans="1:2">
      <c r="A616" s="1">
        <v>615</v>
      </c>
      <c r="B616" s="3">
        <v>2602313.0427869502</v>
      </c>
    </row>
    <row r="617" spans="1:2">
      <c r="A617" s="1">
        <v>616</v>
      </c>
      <c r="B617" s="3">
        <v>8478956.6398205515</v>
      </c>
    </row>
    <row r="618" spans="1:2">
      <c r="A618" s="1">
        <v>617</v>
      </c>
      <c r="B618" s="3">
        <v>6184270.1417889949</v>
      </c>
    </row>
    <row r="619" spans="1:2">
      <c r="A619" s="1">
        <v>618</v>
      </c>
      <c r="B619" s="3">
        <v>8151493.0658894619</v>
      </c>
    </row>
    <row r="620" spans="1:2">
      <c r="A620" s="1">
        <v>619</v>
      </c>
      <c r="B620" s="3">
        <v>8734396.5385906547</v>
      </c>
    </row>
    <row r="621" spans="1:2">
      <c r="A621" s="1">
        <v>620</v>
      </c>
      <c r="B621" s="3">
        <v>7331765.9833368938</v>
      </c>
    </row>
    <row r="622" spans="1:2">
      <c r="A622" s="1">
        <v>621</v>
      </c>
      <c r="B622" s="3">
        <v>6101870.1744438</v>
      </c>
    </row>
    <row r="623" spans="1:2">
      <c r="A623" s="1">
        <v>622</v>
      </c>
      <c r="B623" s="3">
        <v>4303414.5908688623</v>
      </c>
    </row>
    <row r="624" spans="1:2">
      <c r="A624" s="1">
        <v>623</v>
      </c>
      <c r="B624" s="3">
        <v>6569108.5077974796</v>
      </c>
    </row>
    <row r="625" spans="1:2">
      <c r="A625" s="1">
        <v>624</v>
      </c>
      <c r="B625" s="3">
        <v>2944730.684865871</v>
      </c>
    </row>
    <row r="626" spans="1:2">
      <c r="A626" s="1">
        <v>625</v>
      </c>
      <c r="B626" s="3">
        <v>7946713.8877834408</v>
      </c>
    </row>
    <row r="627" spans="1:2">
      <c r="A627" s="1">
        <v>626</v>
      </c>
      <c r="B627" s="3">
        <v>4609515.2103030486</v>
      </c>
    </row>
    <row r="628" spans="1:2">
      <c r="A628" s="1">
        <v>627</v>
      </c>
      <c r="B628" s="3">
        <v>2442701.2541886657</v>
      </c>
    </row>
    <row r="629" spans="1:2">
      <c r="A629" s="1">
        <v>628</v>
      </c>
      <c r="B629" s="3">
        <v>1996825.8753318889</v>
      </c>
    </row>
    <row r="630" spans="1:2">
      <c r="A630" s="1">
        <v>629</v>
      </c>
      <c r="B630" s="3">
        <v>9618517.6696981713</v>
      </c>
    </row>
    <row r="631" spans="1:2">
      <c r="A631" s="1">
        <v>630</v>
      </c>
      <c r="B631" s="3">
        <v>6569413.6928617209</v>
      </c>
    </row>
    <row r="632" spans="1:2">
      <c r="A632" s="1">
        <v>631</v>
      </c>
      <c r="B632" s="3">
        <v>5269325.3191930903</v>
      </c>
    </row>
    <row r="633" spans="1:2">
      <c r="A633" s="1">
        <v>632</v>
      </c>
      <c r="B633" s="3">
        <v>8513442.5520798359</v>
      </c>
    </row>
    <row r="634" spans="1:2">
      <c r="A634" s="1">
        <v>633</v>
      </c>
      <c r="B634" s="3">
        <v>1739554.8661763358</v>
      </c>
    </row>
    <row r="635" spans="1:2">
      <c r="A635" s="1">
        <v>634</v>
      </c>
      <c r="B635" s="3">
        <v>5212560.8972441787</v>
      </c>
    </row>
    <row r="636" spans="1:2">
      <c r="A636" s="1">
        <v>635</v>
      </c>
      <c r="B636" s="3">
        <v>4260383.4968108153</v>
      </c>
    </row>
    <row r="637" spans="1:2">
      <c r="A637" s="1">
        <v>636</v>
      </c>
      <c r="B637" s="3">
        <v>6954557.243934446</v>
      </c>
    </row>
    <row r="638" spans="1:2">
      <c r="A638" s="1">
        <v>637</v>
      </c>
      <c r="B638" s="3">
        <v>9646289.5105441455</v>
      </c>
    </row>
    <row r="639" spans="1:2">
      <c r="A639" s="1">
        <v>638</v>
      </c>
      <c r="B639" s="3">
        <v>3384502.3624378187</v>
      </c>
    </row>
    <row r="640" spans="1:2">
      <c r="A640" s="1">
        <v>639</v>
      </c>
      <c r="B640" s="3">
        <v>9322182.972319711</v>
      </c>
    </row>
    <row r="641" spans="1:2">
      <c r="A641" s="1">
        <v>640</v>
      </c>
      <c r="B641" s="3">
        <v>7274391.1912594987</v>
      </c>
    </row>
    <row r="642" spans="1:2">
      <c r="A642" s="1">
        <v>641</v>
      </c>
      <c r="B642" s="3">
        <v>9457379.9557786789</v>
      </c>
    </row>
    <row r="643" spans="1:2">
      <c r="A643" s="1">
        <v>642</v>
      </c>
      <c r="B643" s="3">
        <v>9784538.3446455281</v>
      </c>
    </row>
    <row r="644" spans="1:2">
      <c r="A644" s="1">
        <v>643</v>
      </c>
      <c r="B644" s="3">
        <v>8190251.5690481281</v>
      </c>
    </row>
    <row r="645" spans="1:2">
      <c r="A645" s="1">
        <v>644</v>
      </c>
      <c r="B645" s="3">
        <v>9766532.4258552808</v>
      </c>
    </row>
    <row r="646" spans="1:2">
      <c r="A646" s="1">
        <v>645</v>
      </c>
      <c r="B646" s="3">
        <v>4789574.3982055113</v>
      </c>
    </row>
    <row r="647" spans="1:2">
      <c r="A647" s="1">
        <v>646</v>
      </c>
      <c r="B647" s="3">
        <v>5069734.2871791739</v>
      </c>
    </row>
    <row r="648" spans="1:2">
      <c r="A648" s="1">
        <v>647</v>
      </c>
      <c r="B648" s="3">
        <v>9366434.8066347241</v>
      </c>
    </row>
    <row r="649" spans="1:2">
      <c r="A649" s="1">
        <v>648</v>
      </c>
      <c r="B649" s="3">
        <v>2505264.192358165</v>
      </c>
    </row>
    <row r="650" spans="1:2">
      <c r="A650" s="1">
        <v>649</v>
      </c>
      <c r="B650" s="3">
        <v>5680714.7857905822</v>
      </c>
    </row>
    <row r="651" spans="1:2">
      <c r="A651" s="1">
        <v>650</v>
      </c>
      <c r="B651" s="3">
        <v>1339762.4320200202</v>
      </c>
    </row>
    <row r="652" spans="1:2">
      <c r="A652" s="1">
        <v>651</v>
      </c>
      <c r="B652" s="3">
        <v>4915921.0148014771</v>
      </c>
    </row>
    <row r="653" spans="1:2">
      <c r="A653" s="1">
        <v>652</v>
      </c>
      <c r="B653" s="3">
        <v>9201634.8719443344</v>
      </c>
    </row>
    <row r="654" spans="1:2">
      <c r="A654" s="1">
        <v>653</v>
      </c>
      <c r="B654" s="3">
        <v>6280403.4370250553</v>
      </c>
    </row>
    <row r="655" spans="1:2">
      <c r="A655" s="1">
        <v>654</v>
      </c>
      <c r="B655" s="3">
        <v>5311440.8580584126</v>
      </c>
    </row>
    <row r="656" spans="1:2">
      <c r="A656" s="1">
        <v>655</v>
      </c>
      <c r="B656" s="3">
        <v>2194585.7969603566</v>
      </c>
    </row>
    <row r="657" spans="1:2">
      <c r="A657" s="1">
        <v>656</v>
      </c>
      <c r="B657" s="3">
        <v>273445.81756035035</v>
      </c>
    </row>
    <row r="658" spans="1:2">
      <c r="A658" s="1">
        <v>657</v>
      </c>
      <c r="B658" s="3">
        <v>2873317.3798333691</v>
      </c>
    </row>
    <row r="659" spans="1:2">
      <c r="A659" s="1">
        <v>658</v>
      </c>
      <c r="B659" s="3">
        <v>496841.28458510089</v>
      </c>
    </row>
    <row r="660" spans="1:2">
      <c r="A660" s="1">
        <v>659</v>
      </c>
      <c r="B660" s="3">
        <v>8560135.8669087794</v>
      </c>
    </row>
    <row r="661" spans="1:2">
      <c r="A661" s="1">
        <v>660</v>
      </c>
      <c r="B661" s="3">
        <v>4962309.1445661793</v>
      </c>
    </row>
    <row r="662" spans="1:2">
      <c r="A662" s="1">
        <v>661</v>
      </c>
      <c r="B662" s="3">
        <v>8799400.9572740868</v>
      </c>
    </row>
    <row r="663" spans="1:2">
      <c r="A663" s="1">
        <v>662</v>
      </c>
      <c r="B663" s="3">
        <v>8700520.9964598529</v>
      </c>
    </row>
    <row r="664" spans="1:2">
      <c r="A664" s="1">
        <v>663</v>
      </c>
      <c r="B664" s="3">
        <v>8136538.9977416303</v>
      </c>
    </row>
    <row r="665" spans="1:2">
      <c r="A665" s="1">
        <v>664</v>
      </c>
      <c r="B665" s="3">
        <v>7286598.5938291578</v>
      </c>
    </row>
    <row r="666" spans="1:2">
      <c r="A666" s="1">
        <v>665</v>
      </c>
      <c r="B666" s="3">
        <v>7825860.6023438219</v>
      </c>
    </row>
    <row r="667" spans="1:2">
      <c r="A667" s="1">
        <v>666</v>
      </c>
      <c r="B667" s="3">
        <v>6141239.0477309488</v>
      </c>
    </row>
    <row r="668" spans="1:2">
      <c r="A668" s="1">
        <v>667</v>
      </c>
      <c r="B668" s="3">
        <v>4691915.1776482435</v>
      </c>
    </row>
    <row r="669" spans="1:2">
      <c r="A669" s="1">
        <v>668</v>
      </c>
      <c r="B669" s="3">
        <v>3662525.9559617909</v>
      </c>
    </row>
    <row r="670" spans="1:2">
      <c r="A670" s="1">
        <v>669</v>
      </c>
      <c r="B670" s="3">
        <v>2545548.6208380382</v>
      </c>
    </row>
    <row r="671" spans="1:2">
      <c r="A671" s="1">
        <v>670</v>
      </c>
      <c r="B671" s="3">
        <v>4520706.3566087829</v>
      </c>
    </row>
    <row r="672" spans="1:2">
      <c r="A672" s="1">
        <v>671</v>
      </c>
      <c r="B672" s="3">
        <v>9690541.3448591568</v>
      </c>
    </row>
    <row r="673" spans="1:2">
      <c r="A673" s="1">
        <v>672</v>
      </c>
      <c r="B673" s="3">
        <v>4994658.7613757746</v>
      </c>
    </row>
    <row r="674" spans="1:2">
      <c r="A674" s="1">
        <v>673</v>
      </c>
      <c r="B674" s="3">
        <v>9351785.9235511329</v>
      </c>
    </row>
    <row r="675" spans="1:2">
      <c r="A675" s="1">
        <v>674</v>
      </c>
      <c r="B675" s="3">
        <v>2340464.2576677757</v>
      </c>
    </row>
    <row r="676" spans="1:2">
      <c r="A676" s="1">
        <v>675</v>
      </c>
      <c r="B676" s="3">
        <v>9584642.1275673695</v>
      </c>
    </row>
    <row r="677" spans="1:2">
      <c r="A677" s="1">
        <v>676</v>
      </c>
      <c r="B677" s="3">
        <v>1051972.9164403211</v>
      </c>
    </row>
    <row r="678" spans="1:2">
      <c r="A678" s="1">
        <v>677</v>
      </c>
      <c r="B678" s="3">
        <v>6558732.2156132692</v>
      </c>
    </row>
    <row r="679" spans="1:2">
      <c r="A679" s="1">
        <v>678</v>
      </c>
      <c r="B679" s="3">
        <v>6789757.3092440562</v>
      </c>
    </row>
    <row r="680" spans="1:2">
      <c r="A680" s="1">
        <v>679</v>
      </c>
      <c r="B680" s="3">
        <v>1405987.5909604174</v>
      </c>
    </row>
    <row r="681" spans="1:2">
      <c r="A681" s="1">
        <v>680</v>
      </c>
      <c r="B681" s="3">
        <v>9942319.0228583645</v>
      </c>
    </row>
    <row r="682" spans="1:2">
      <c r="A682" s="1">
        <v>681</v>
      </c>
      <c r="B682" s="3">
        <v>7231970.4673299352</v>
      </c>
    </row>
    <row r="683" spans="1:2">
      <c r="A683" s="1">
        <v>682</v>
      </c>
      <c r="B683" s="3">
        <v>1508529.7725455489</v>
      </c>
    </row>
    <row r="684" spans="1:2">
      <c r="A684" s="1">
        <v>683</v>
      </c>
      <c r="B684" s="3">
        <v>723288.60225226602</v>
      </c>
    </row>
    <row r="685" spans="1:2">
      <c r="A685" s="1">
        <v>684</v>
      </c>
      <c r="B685" s="3">
        <v>494399.80407116917</v>
      </c>
    </row>
    <row r="686" spans="1:2">
      <c r="A686" s="1">
        <v>685</v>
      </c>
      <c r="B686" s="3">
        <v>3285622.4016235848</v>
      </c>
    </row>
    <row r="687" spans="1:2">
      <c r="A687" s="1">
        <v>686</v>
      </c>
      <c r="B687" s="3">
        <v>545976.07992797636</v>
      </c>
    </row>
    <row r="688" spans="1:2">
      <c r="A688" s="1">
        <v>687</v>
      </c>
      <c r="B688" s="3">
        <v>1019318.1145664846</v>
      </c>
    </row>
    <row r="689" spans="1:2">
      <c r="A689" s="1">
        <v>688</v>
      </c>
      <c r="B689" s="3">
        <v>368358.37253944518</v>
      </c>
    </row>
    <row r="690" spans="1:2">
      <c r="A690" s="1">
        <v>689</v>
      </c>
      <c r="B690" s="3">
        <v>2411572.3776360364</v>
      </c>
    </row>
    <row r="691" spans="1:2">
      <c r="A691" s="1">
        <v>690</v>
      </c>
      <c r="B691" s="3">
        <v>3819085.8939176612</v>
      </c>
    </row>
    <row r="692" spans="1:2">
      <c r="A692" s="1">
        <v>691</v>
      </c>
      <c r="B692" s="3">
        <v>8564408.4578081612</v>
      </c>
    </row>
    <row r="693" spans="1:2">
      <c r="A693" s="1">
        <v>692</v>
      </c>
      <c r="B693" s="3">
        <v>7694020.6545915101</v>
      </c>
    </row>
    <row r="694" spans="1:2">
      <c r="A694" s="1">
        <v>693</v>
      </c>
      <c r="B694" s="3">
        <v>4404736.0321970275</v>
      </c>
    </row>
    <row r="695" spans="1:2">
      <c r="A695" s="1">
        <v>694</v>
      </c>
      <c r="B695" s="3">
        <v>4389476.7789849546</v>
      </c>
    </row>
    <row r="696" spans="1:2">
      <c r="A696" s="1">
        <v>695</v>
      </c>
      <c r="B696" s="3">
        <v>1832636.3107699819</v>
      </c>
    </row>
    <row r="697" spans="1:2">
      <c r="A697" s="1">
        <v>696</v>
      </c>
      <c r="B697" s="3">
        <v>9061249.7423932608</v>
      </c>
    </row>
    <row r="698" spans="1:2">
      <c r="A698" s="1">
        <v>697</v>
      </c>
      <c r="B698" s="3">
        <v>8443860.3574327826</v>
      </c>
    </row>
    <row r="699" spans="1:2">
      <c r="A699" s="1">
        <v>698</v>
      </c>
      <c r="B699" s="3">
        <v>2869655.1590624712</v>
      </c>
    </row>
    <row r="700" spans="1:2">
      <c r="A700" s="1">
        <v>699</v>
      </c>
      <c r="B700" s="3">
        <v>9540390.2932523582</v>
      </c>
    </row>
    <row r="701" spans="1:2">
      <c r="A701" s="1">
        <v>700</v>
      </c>
      <c r="B701" s="3">
        <v>1670583.0416577654</v>
      </c>
    </row>
    <row r="702" spans="1:2">
      <c r="A702" s="1">
        <v>701</v>
      </c>
      <c r="B702" s="3">
        <v>7893611.6866054265</v>
      </c>
    </row>
    <row r="703" spans="1:2">
      <c r="A703" s="1">
        <v>702</v>
      </c>
      <c r="B703" s="3">
        <v>9269691.1412701812</v>
      </c>
    </row>
    <row r="704" spans="1:2">
      <c r="A704" s="1">
        <v>703</v>
      </c>
      <c r="B704" s="3">
        <v>6349680.4466078673</v>
      </c>
    </row>
    <row r="705" spans="1:2">
      <c r="A705" s="1">
        <v>704</v>
      </c>
      <c r="B705" s="3">
        <v>2455213.8418225655</v>
      </c>
    </row>
    <row r="706" spans="1:2">
      <c r="A706" s="1">
        <v>705</v>
      </c>
      <c r="B706" s="3">
        <v>4185918.3411358991</v>
      </c>
    </row>
    <row r="707" spans="1:2">
      <c r="A707" s="1">
        <v>706</v>
      </c>
      <c r="B707" s="3">
        <v>7596666.6190984836</v>
      </c>
    </row>
    <row r="708" spans="1:2">
      <c r="A708" s="1">
        <v>707</v>
      </c>
      <c r="B708" s="3">
        <v>320444.31745353556</v>
      </c>
    </row>
    <row r="709" spans="1:2">
      <c r="A709" s="1">
        <v>708</v>
      </c>
      <c r="B709" s="3">
        <v>1987975.5084688864</v>
      </c>
    </row>
    <row r="710" spans="1:2">
      <c r="A710" s="1">
        <v>709</v>
      </c>
      <c r="B710" s="3">
        <v>6350290.8167363508</v>
      </c>
    </row>
    <row r="711" spans="1:2">
      <c r="A711" s="1">
        <v>710</v>
      </c>
      <c r="B711" s="3">
        <v>3524277.1218604082</v>
      </c>
    </row>
    <row r="712" spans="1:2">
      <c r="A712" s="1">
        <v>711</v>
      </c>
      <c r="B712" s="3">
        <v>1156346.2084109013</v>
      </c>
    </row>
    <row r="713" spans="1:2">
      <c r="A713" s="1">
        <v>712</v>
      </c>
      <c r="B713" s="3">
        <v>5986815.4052247684</v>
      </c>
    </row>
    <row r="714" spans="1:2">
      <c r="A714" s="1">
        <v>713</v>
      </c>
      <c r="B714" s="3">
        <v>7744681.3752555922</v>
      </c>
    </row>
    <row r="715" spans="1:2">
      <c r="A715" s="1">
        <v>714</v>
      </c>
      <c r="B715" s="3">
        <v>437330.19705801568</v>
      </c>
    </row>
    <row r="716" spans="1:2">
      <c r="A716" s="1">
        <v>715</v>
      </c>
      <c r="B716" s="3">
        <v>3317056.4632404554</v>
      </c>
    </row>
    <row r="717" spans="1:2">
      <c r="A717" s="1">
        <v>716</v>
      </c>
      <c r="B717" s="3">
        <v>2229682.0793481246</v>
      </c>
    </row>
    <row r="718" spans="1:2">
      <c r="A718" s="1">
        <v>717</v>
      </c>
      <c r="B718" s="3">
        <v>6563615.1766411327</v>
      </c>
    </row>
    <row r="719" spans="1:2">
      <c r="A719" s="1">
        <v>718</v>
      </c>
      <c r="B719" s="3">
        <v>4170048.7177953427</v>
      </c>
    </row>
    <row r="720" spans="1:2">
      <c r="A720" s="1">
        <v>719</v>
      </c>
      <c r="B720" s="3">
        <v>3055512.8631855221</v>
      </c>
    </row>
    <row r="721" spans="1:2">
      <c r="A721" s="1">
        <v>720</v>
      </c>
      <c r="B721" s="3">
        <v>5693227.3734244816</v>
      </c>
    </row>
    <row r="722" spans="1:2">
      <c r="A722" s="1">
        <v>721</v>
      </c>
      <c r="B722" s="3">
        <v>1670888.2267220069</v>
      </c>
    </row>
    <row r="723" spans="1:2">
      <c r="A723" s="1">
        <v>722</v>
      </c>
      <c r="B723" s="3">
        <v>1746574.1226538895</v>
      </c>
    </row>
    <row r="724" spans="1:2">
      <c r="A724" s="1">
        <v>723</v>
      </c>
      <c r="B724" s="3">
        <v>3443403.0798364207</v>
      </c>
    </row>
    <row r="725" spans="1:2">
      <c r="A725" s="1">
        <v>724</v>
      </c>
      <c r="B725" s="3">
        <v>9725332.4421826843</v>
      </c>
    </row>
    <row r="726" spans="1:2">
      <c r="A726" s="1">
        <v>725</v>
      </c>
      <c r="B726" s="3">
        <v>333262.09015167697</v>
      </c>
    </row>
    <row r="727" spans="1:2">
      <c r="A727" s="1">
        <v>726</v>
      </c>
      <c r="B727" s="3">
        <v>4440442.6847132789</v>
      </c>
    </row>
    <row r="728" spans="1:2">
      <c r="A728" s="1">
        <v>727</v>
      </c>
      <c r="B728" s="3">
        <v>6448560.4074221011</v>
      </c>
    </row>
    <row r="729" spans="1:2">
      <c r="A729" s="1">
        <v>728</v>
      </c>
      <c r="B729" s="3">
        <v>6065858.3368633073</v>
      </c>
    </row>
    <row r="730" spans="1:2">
      <c r="A730" s="1">
        <v>729</v>
      </c>
      <c r="B730" s="3">
        <v>9406414.0500503555</v>
      </c>
    </row>
    <row r="731" spans="1:2">
      <c r="A731" s="1">
        <v>730</v>
      </c>
      <c r="B731" s="3">
        <v>459303.52168340096</v>
      </c>
    </row>
    <row r="732" spans="1:2">
      <c r="A732" s="1">
        <v>731</v>
      </c>
      <c r="B732" s="3">
        <v>6122622.7588122198</v>
      </c>
    </row>
    <row r="733" spans="1:2">
      <c r="A733" s="1">
        <v>732</v>
      </c>
      <c r="B733" s="3">
        <v>1527451.2465285196</v>
      </c>
    </row>
    <row r="734" spans="1:2">
      <c r="A734" s="1">
        <v>733</v>
      </c>
      <c r="B734" s="3">
        <v>6541336.6669515064</v>
      </c>
    </row>
    <row r="735" spans="1:2">
      <c r="A735" s="1">
        <v>734</v>
      </c>
      <c r="B735" s="3">
        <v>7574998.4795373389</v>
      </c>
    </row>
    <row r="736" spans="1:2">
      <c r="A736" s="1">
        <v>735</v>
      </c>
      <c r="B736" s="3">
        <v>1968443.6643574329</v>
      </c>
    </row>
    <row r="737" spans="1:2">
      <c r="A737" s="1">
        <v>736</v>
      </c>
      <c r="B737" s="3">
        <v>4150211.6886196476</v>
      </c>
    </row>
    <row r="738" spans="1:2">
      <c r="A738" s="1">
        <v>737</v>
      </c>
      <c r="B738" s="3">
        <v>2976164.7464827416</v>
      </c>
    </row>
    <row r="739" spans="1:2">
      <c r="A739" s="1">
        <v>738</v>
      </c>
      <c r="B739" s="3">
        <v>1004058.8613544115</v>
      </c>
    </row>
    <row r="740" spans="1:2">
      <c r="A740" s="1">
        <v>739</v>
      </c>
      <c r="B740" s="3">
        <v>6543472.9624011964</v>
      </c>
    </row>
    <row r="741" spans="1:2">
      <c r="A741" s="1">
        <v>740</v>
      </c>
      <c r="B741" s="3">
        <v>6638690.7024445329</v>
      </c>
    </row>
    <row r="742" spans="1:2">
      <c r="A742" s="1">
        <v>741</v>
      </c>
      <c r="B742" s="3">
        <v>4469130.080751976</v>
      </c>
    </row>
    <row r="743" spans="1:2">
      <c r="A743" s="1">
        <v>742</v>
      </c>
      <c r="B743" s="3">
        <v>6857813.578569903</v>
      </c>
    </row>
    <row r="744" spans="1:2">
      <c r="A744" s="1">
        <v>743</v>
      </c>
      <c r="B744" s="3">
        <v>6363108.5894344924</v>
      </c>
    </row>
    <row r="745" spans="1:2">
      <c r="A745" s="1">
        <v>744</v>
      </c>
      <c r="B745" s="3">
        <v>9899593.1138645597</v>
      </c>
    </row>
    <row r="746" spans="1:2">
      <c r="A746" s="1">
        <v>745</v>
      </c>
      <c r="B746" s="3">
        <v>1938230.3429975279</v>
      </c>
    </row>
    <row r="747" spans="1:2">
      <c r="A747" s="1">
        <v>746</v>
      </c>
      <c r="B747" s="3">
        <v>6468702.6216620384</v>
      </c>
    </row>
    <row r="748" spans="1:2">
      <c r="A748" s="1">
        <v>747</v>
      </c>
      <c r="B748" s="3">
        <v>170293.26584673606</v>
      </c>
    </row>
    <row r="749" spans="1:2">
      <c r="A749" s="1">
        <v>748</v>
      </c>
      <c r="B749" s="3">
        <v>4486830.8144779811</v>
      </c>
    </row>
    <row r="750" spans="1:2">
      <c r="A750" s="1">
        <v>749</v>
      </c>
      <c r="B750" s="3">
        <v>8372447.0524002807</v>
      </c>
    </row>
    <row r="751" spans="1:2">
      <c r="A751" s="1">
        <v>750</v>
      </c>
      <c r="B751" s="3">
        <v>1908322.2067018647</v>
      </c>
    </row>
    <row r="752" spans="1:2">
      <c r="A752" s="1">
        <v>751</v>
      </c>
      <c r="B752" s="3">
        <v>3627429.6735740225</v>
      </c>
    </row>
    <row r="753" spans="1:2">
      <c r="A753" s="1">
        <v>752</v>
      </c>
      <c r="B753" s="3">
        <v>2773216.6787621691</v>
      </c>
    </row>
    <row r="754" spans="1:2">
      <c r="A754" s="1">
        <v>753</v>
      </c>
      <c r="B754" s="3">
        <v>3574327.4723960082</v>
      </c>
    </row>
    <row r="755" spans="1:2">
      <c r="A755" s="1">
        <v>754</v>
      </c>
      <c r="B755" s="3">
        <v>8012939.046723838</v>
      </c>
    </row>
    <row r="756" spans="1:2">
      <c r="A756" s="1">
        <v>755</v>
      </c>
      <c r="B756" s="3">
        <v>4499648.5871761227</v>
      </c>
    </row>
    <row r="757" spans="1:2">
      <c r="A757" s="1">
        <v>756</v>
      </c>
      <c r="B757" s="3">
        <v>9652698.3968932163</v>
      </c>
    </row>
    <row r="758" spans="1:2">
      <c r="A758" s="1">
        <v>757</v>
      </c>
      <c r="B758" s="3">
        <v>3297219.4340647603</v>
      </c>
    </row>
    <row r="759" spans="1:2">
      <c r="A759" s="1">
        <v>758</v>
      </c>
      <c r="B759" s="3">
        <v>1218603.9615161596</v>
      </c>
    </row>
    <row r="760" spans="1:2">
      <c r="A760" s="1">
        <v>759</v>
      </c>
      <c r="B760" s="3">
        <v>7386394.1098361155</v>
      </c>
    </row>
    <row r="761" spans="1:2">
      <c r="A761" s="1">
        <v>760</v>
      </c>
      <c r="B761" s="3">
        <v>4592119.6616412858</v>
      </c>
    </row>
    <row r="762" spans="1:2">
      <c r="A762" s="1">
        <v>761</v>
      </c>
      <c r="B762" s="3">
        <v>4338816.0583208716</v>
      </c>
    </row>
    <row r="763" spans="1:2">
      <c r="A763" s="1">
        <v>762</v>
      </c>
      <c r="B763" s="3">
        <v>533158.30722983484</v>
      </c>
    </row>
    <row r="764" spans="1:2">
      <c r="A764" s="1">
        <v>763</v>
      </c>
      <c r="B764" s="3">
        <v>2067933.9953001495</v>
      </c>
    </row>
    <row r="765" spans="1:2">
      <c r="A765" s="1">
        <v>764</v>
      </c>
      <c r="B765" s="3">
        <v>2845545.5389873958</v>
      </c>
    </row>
    <row r="766" spans="1:2">
      <c r="A766" s="1">
        <v>765</v>
      </c>
      <c r="B766" s="3">
        <v>2153690.9983520005</v>
      </c>
    </row>
    <row r="767" spans="1:2">
      <c r="A767" s="1">
        <v>766</v>
      </c>
      <c r="B767" s="3">
        <v>943021.84850611899</v>
      </c>
    </row>
    <row r="768" spans="1:2">
      <c r="A768" s="1">
        <v>767</v>
      </c>
      <c r="B768" s="3">
        <v>4528030.7981505785</v>
      </c>
    </row>
    <row r="769" spans="1:2">
      <c r="A769" s="1">
        <v>768</v>
      </c>
      <c r="B769" s="3">
        <v>8637347.6881618705</v>
      </c>
    </row>
    <row r="770" spans="1:2">
      <c r="A770" s="1">
        <v>769</v>
      </c>
      <c r="B770" s="3">
        <v>2551347.1370586259</v>
      </c>
    </row>
    <row r="771" spans="1:2">
      <c r="A771" s="1">
        <v>770</v>
      </c>
      <c r="B771" s="3">
        <v>4577165.5934934542</v>
      </c>
    </row>
    <row r="772" spans="1:2">
      <c r="A772" s="1">
        <v>771</v>
      </c>
      <c r="B772" s="3">
        <v>4710836.6516312147</v>
      </c>
    </row>
    <row r="773" spans="1:2">
      <c r="A773" s="1">
        <v>772</v>
      </c>
      <c r="B773" s="3">
        <v>8132266.4068422494</v>
      </c>
    </row>
    <row r="774" spans="1:2">
      <c r="A774" s="1">
        <v>773</v>
      </c>
      <c r="B774" s="3">
        <v>4033936.1791436505</v>
      </c>
    </row>
    <row r="775" spans="1:2">
      <c r="A775" s="1">
        <v>774</v>
      </c>
      <c r="B775" s="3">
        <v>9937741.2468947414</v>
      </c>
    </row>
    <row r="776" spans="1:2">
      <c r="A776" s="1">
        <v>775</v>
      </c>
      <c r="B776" s="3">
        <v>85757.003051850945</v>
      </c>
    </row>
    <row r="777" spans="1:2">
      <c r="A777" s="1">
        <v>776</v>
      </c>
      <c r="B777" s="3">
        <v>5002898.7581102941</v>
      </c>
    </row>
    <row r="778" spans="1:2">
      <c r="A778" s="1">
        <v>777</v>
      </c>
      <c r="B778" s="3">
        <v>2344126.4784386731</v>
      </c>
    </row>
    <row r="779" spans="1:2">
      <c r="A779" s="1">
        <v>778</v>
      </c>
      <c r="B779" s="3">
        <v>4506667.8436536761</v>
      </c>
    </row>
    <row r="780" spans="1:2">
      <c r="A780" s="1">
        <v>779</v>
      </c>
      <c r="B780" s="3">
        <v>9068879.3689992987</v>
      </c>
    </row>
    <row r="781" spans="1:2">
      <c r="A781" s="1">
        <v>780</v>
      </c>
      <c r="B781" s="3">
        <v>6409496.7191991946</v>
      </c>
    </row>
    <row r="782" spans="1:2">
      <c r="A782" s="1">
        <v>781</v>
      </c>
      <c r="B782" s="3">
        <v>3782768.8712729272</v>
      </c>
    </row>
    <row r="783" spans="1:2">
      <c r="A783" s="1">
        <v>782</v>
      </c>
      <c r="B783" s="3">
        <v>1048615.8807336651</v>
      </c>
    </row>
    <row r="784" spans="1:2">
      <c r="A784" s="1">
        <v>783</v>
      </c>
      <c r="B784" s="3">
        <v>3372600.1449324014</v>
      </c>
    </row>
    <row r="785" spans="1:2">
      <c r="A785" s="1">
        <v>784</v>
      </c>
      <c r="B785" s="3">
        <v>2197027.2774742884</v>
      </c>
    </row>
    <row r="786" spans="1:2">
      <c r="A786" s="1">
        <v>785</v>
      </c>
      <c r="B786" s="3">
        <v>8856470.5642872397</v>
      </c>
    </row>
    <row r="787" spans="1:2">
      <c r="A787" s="1">
        <v>786</v>
      </c>
      <c r="B787" s="3">
        <v>2912075.8829920348</v>
      </c>
    </row>
    <row r="788" spans="1:2">
      <c r="A788" s="1">
        <v>787</v>
      </c>
      <c r="B788" s="3">
        <v>3346049.0443433942</v>
      </c>
    </row>
    <row r="789" spans="1:2">
      <c r="A789" s="1">
        <v>788</v>
      </c>
      <c r="B789" s="3">
        <v>5134433.5207983647</v>
      </c>
    </row>
    <row r="790" spans="1:2">
      <c r="A790" s="1">
        <v>789</v>
      </c>
      <c r="B790" s="3">
        <v>2820215.1786553543</v>
      </c>
    </row>
    <row r="791" spans="1:2">
      <c r="A791" s="1">
        <v>790</v>
      </c>
      <c r="B791" s="3">
        <v>8652301.7563097011</v>
      </c>
    </row>
    <row r="792" spans="1:2">
      <c r="A792" s="1">
        <v>791</v>
      </c>
      <c r="B792" s="3">
        <v>5361796.3936582534</v>
      </c>
    </row>
    <row r="793" spans="1:2">
      <c r="A793" s="1">
        <v>792</v>
      </c>
      <c r="B793" s="3">
        <v>4994353.5763115333</v>
      </c>
    </row>
    <row r="794" spans="1:2">
      <c r="A794" s="1">
        <v>793</v>
      </c>
      <c r="B794" s="3">
        <v>4679402.5900143441</v>
      </c>
    </row>
    <row r="795" spans="1:2">
      <c r="A795" s="1">
        <v>794</v>
      </c>
      <c r="B795" s="3">
        <v>1277504.6789147619</v>
      </c>
    </row>
    <row r="796" spans="1:2">
      <c r="A796" s="1">
        <v>795</v>
      </c>
      <c r="B796" s="3">
        <v>5318765.2996002072</v>
      </c>
    </row>
    <row r="797" spans="1:2">
      <c r="A797" s="1">
        <v>796</v>
      </c>
      <c r="B797" s="3">
        <v>4299141.9999694815</v>
      </c>
    </row>
    <row r="798" spans="1:2">
      <c r="A798" s="1">
        <v>797</v>
      </c>
      <c r="B798" s="3">
        <v>1207922.4842677084</v>
      </c>
    </row>
    <row r="799" spans="1:2">
      <c r="A799" s="1">
        <v>798</v>
      </c>
      <c r="B799" s="3">
        <v>2442701.2541886657</v>
      </c>
    </row>
    <row r="800" spans="1:2">
      <c r="A800" s="1">
        <v>799</v>
      </c>
      <c r="B800" s="3">
        <v>7321389.6911526844</v>
      </c>
    </row>
    <row r="801" spans="1:2">
      <c r="A801" s="1">
        <v>800</v>
      </c>
      <c r="B801" s="3">
        <v>8536026.2468337044</v>
      </c>
    </row>
    <row r="802" spans="1:2">
      <c r="A802" s="1">
        <v>801</v>
      </c>
      <c r="B802" s="3">
        <v>7552109.5997192301</v>
      </c>
    </row>
    <row r="803" spans="1:2">
      <c r="A803" s="1">
        <v>802</v>
      </c>
      <c r="B803" s="3">
        <v>6892604.6758934297</v>
      </c>
    </row>
    <row r="804" spans="1:2">
      <c r="A804" s="1">
        <v>803</v>
      </c>
      <c r="B804" s="3">
        <v>1592760.8502761924</v>
      </c>
    </row>
    <row r="805" spans="1:2">
      <c r="A805" s="1">
        <v>804</v>
      </c>
      <c r="B805" s="3">
        <v>8657795.0874660481</v>
      </c>
    </row>
    <row r="806" spans="1:2">
      <c r="A806" s="1">
        <v>805</v>
      </c>
      <c r="B806" s="3">
        <v>973845.53999450663</v>
      </c>
    </row>
    <row r="807" spans="1:2">
      <c r="A807" s="1">
        <v>806</v>
      </c>
      <c r="B807" s="3">
        <v>7472761.483016449</v>
      </c>
    </row>
    <row r="808" spans="1:2">
      <c r="A808" s="1">
        <v>807</v>
      </c>
      <c r="B808" s="3">
        <v>695821.94647053443</v>
      </c>
    </row>
    <row r="809" spans="1:2">
      <c r="A809" s="1">
        <v>808</v>
      </c>
      <c r="B809" s="3">
        <v>8682820.2627338488</v>
      </c>
    </row>
    <row r="810" spans="1:2">
      <c r="A810" s="1">
        <v>809</v>
      </c>
      <c r="B810" s="3">
        <v>9306923.719107639</v>
      </c>
    </row>
    <row r="811" spans="1:2">
      <c r="A811" s="1">
        <v>810</v>
      </c>
      <c r="B811" s="3">
        <v>6019165.0220343638</v>
      </c>
    </row>
    <row r="812" spans="1:2">
      <c r="A812" s="1">
        <v>811</v>
      </c>
      <c r="B812" s="3">
        <v>8110598.2672811057</v>
      </c>
    </row>
    <row r="813" spans="1:2">
      <c r="A813" s="1">
        <v>812</v>
      </c>
      <c r="B813" s="3">
        <v>6202886.4307077238</v>
      </c>
    </row>
    <row r="814" spans="1:2">
      <c r="A814" s="1">
        <v>813</v>
      </c>
      <c r="B814" s="3">
        <v>678426.397808771</v>
      </c>
    </row>
    <row r="815" spans="1:2">
      <c r="A815" s="1">
        <v>814</v>
      </c>
      <c r="B815" s="3">
        <v>440687.23276467179</v>
      </c>
    </row>
    <row r="816" spans="1:2">
      <c r="A816" s="1">
        <v>815</v>
      </c>
      <c r="B816" s="3">
        <v>8240607.1046479689</v>
      </c>
    </row>
    <row r="817" spans="1:2">
      <c r="A817" s="1">
        <v>816</v>
      </c>
      <c r="B817" s="3">
        <v>8615984.7336649671</v>
      </c>
    </row>
    <row r="818" spans="1:2">
      <c r="A818" s="1">
        <v>817</v>
      </c>
      <c r="B818" s="3">
        <v>6064332.4115420999</v>
      </c>
    </row>
    <row r="819" spans="1:2">
      <c r="A819" s="1">
        <v>818</v>
      </c>
      <c r="B819" s="3">
        <v>3303323.1353495894</v>
      </c>
    </row>
    <row r="820" spans="1:2">
      <c r="A820" s="1">
        <v>819</v>
      </c>
      <c r="B820" s="3">
        <v>1908932.5768303475</v>
      </c>
    </row>
    <row r="821" spans="1:2">
      <c r="A821" s="1">
        <v>820</v>
      </c>
      <c r="B821" s="3">
        <v>2891933.668752098</v>
      </c>
    </row>
    <row r="822" spans="1:2">
      <c r="A822" s="1">
        <v>821</v>
      </c>
      <c r="B822" s="3">
        <v>1238135.8056276131</v>
      </c>
    </row>
    <row r="823" spans="1:2">
      <c r="A823" s="1">
        <v>822</v>
      </c>
      <c r="B823" s="3">
        <v>2231818.374797815</v>
      </c>
    </row>
    <row r="824" spans="1:2">
      <c r="A824" s="1">
        <v>823</v>
      </c>
      <c r="B824" s="3">
        <v>6402477.4627216402</v>
      </c>
    </row>
    <row r="825" spans="1:2">
      <c r="A825" s="1">
        <v>824</v>
      </c>
      <c r="B825" s="3">
        <v>1688588.9604480118</v>
      </c>
    </row>
    <row r="826" spans="1:2">
      <c r="A826" s="1">
        <v>825</v>
      </c>
      <c r="B826" s="3">
        <v>9678639.1273537409</v>
      </c>
    </row>
    <row r="827" spans="1:2">
      <c r="A827" s="1">
        <v>826</v>
      </c>
      <c r="B827" s="3">
        <v>7440717.0512710959</v>
      </c>
    </row>
    <row r="828" spans="1:2">
      <c r="A828" s="1">
        <v>827</v>
      </c>
      <c r="B828" s="3">
        <v>4129153.919186987</v>
      </c>
    </row>
    <row r="829" spans="1:2">
      <c r="A829" s="1">
        <v>828</v>
      </c>
      <c r="B829" s="3">
        <v>3624377.8229316082</v>
      </c>
    </row>
    <row r="830" spans="1:2">
      <c r="A830" s="1">
        <v>829</v>
      </c>
      <c r="B830" s="3">
        <v>2993865.4802087466</v>
      </c>
    </row>
    <row r="831" spans="1:2">
      <c r="A831" s="1">
        <v>830</v>
      </c>
      <c r="B831" s="3">
        <v>6705526.2315134127</v>
      </c>
    </row>
    <row r="832" spans="1:2">
      <c r="A832" s="1">
        <v>831</v>
      </c>
      <c r="B832" s="3">
        <v>8954434.9699087497</v>
      </c>
    </row>
    <row r="833" spans="1:2">
      <c r="A833" s="1">
        <v>832</v>
      </c>
      <c r="B833" s="3">
        <v>527970.16113773</v>
      </c>
    </row>
    <row r="834" spans="1:2">
      <c r="A834" s="1">
        <v>833</v>
      </c>
      <c r="B834" s="3">
        <v>432142.05096591084</v>
      </c>
    </row>
    <row r="835" spans="1:2">
      <c r="A835" s="1">
        <v>834</v>
      </c>
      <c r="B835" s="3">
        <v>3089388.4053163244</v>
      </c>
    </row>
    <row r="836" spans="1:2">
      <c r="A836" s="1">
        <v>835</v>
      </c>
      <c r="B836" s="3">
        <v>4271675.3441877495</v>
      </c>
    </row>
    <row r="837" spans="1:2">
      <c r="A837" s="1">
        <v>836</v>
      </c>
      <c r="B837" s="3">
        <v>9468366.6180913728</v>
      </c>
    </row>
    <row r="838" spans="1:2">
      <c r="A838" s="1">
        <v>837</v>
      </c>
      <c r="B838" s="3">
        <v>4032105.0687582018</v>
      </c>
    </row>
    <row r="839" spans="1:2">
      <c r="A839" s="1">
        <v>838</v>
      </c>
      <c r="B839" s="3">
        <v>5735342.9122898038</v>
      </c>
    </row>
    <row r="840" spans="1:2">
      <c r="A840" s="1">
        <v>839</v>
      </c>
      <c r="B840" s="3">
        <v>1877193.3301492354</v>
      </c>
    </row>
    <row r="841" spans="1:2">
      <c r="A841" s="1">
        <v>840</v>
      </c>
      <c r="B841" s="3">
        <v>2386242.0173039949</v>
      </c>
    </row>
    <row r="842" spans="1:2">
      <c r="A842" s="1">
        <v>841</v>
      </c>
      <c r="B842" s="3">
        <v>983001.09192175057</v>
      </c>
    </row>
    <row r="843" spans="1:2">
      <c r="A843" s="1">
        <v>842</v>
      </c>
      <c r="B843" s="3">
        <v>9035919.3820612207</v>
      </c>
    </row>
    <row r="844" spans="1:2">
      <c r="A844" s="1">
        <v>843</v>
      </c>
      <c r="B844" s="3">
        <v>5706045.1461226232</v>
      </c>
    </row>
    <row r="845" spans="1:2">
      <c r="A845" s="1">
        <v>844</v>
      </c>
      <c r="B845" s="3">
        <v>1134983.2539139988</v>
      </c>
    </row>
    <row r="846" spans="1:2">
      <c r="A846" s="1">
        <v>845</v>
      </c>
      <c r="B846" s="3">
        <v>9754935.3934141062</v>
      </c>
    </row>
    <row r="847" spans="1:2">
      <c r="A847" s="1">
        <v>846</v>
      </c>
      <c r="B847" s="3">
        <v>497451.65471358376</v>
      </c>
    </row>
    <row r="848" spans="1:2">
      <c r="A848" s="1">
        <v>847</v>
      </c>
      <c r="B848" s="3">
        <v>9493696.9784234129</v>
      </c>
    </row>
    <row r="849" spans="1:2">
      <c r="A849" s="1">
        <v>848</v>
      </c>
      <c r="B849" s="3">
        <v>742210.07623523672</v>
      </c>
    </row>
    <row r="850" spans="1:2">
      <c r="A850" s="1">
        <v>849</v>
      </c>
      <c r="B850" s="3">
        <v>1557969.7529526658</v>
      </c>
    </row>
    <row r="851" spans="1:2">
      <c r="A851" s="1">
        <v>850</v>
      </c>
      <c r="B851" s="3">
        <v>2606585.6336863306</v>
      </c>
    </row>
    <row r="852" spans="1:2">
      <c r="A852" s="1">
        <v>851</v>
      </c>
      <c r="B852" s="3">
        <v>2427442.0009765923</v>
      </c>
    </row>
    <row r="853" spans="1:2">
      <c r="A853" s="1">
        <v>852</v>
      </c>
      <c r="B853" s="3">
        <v>8709066.1782586146</v>
      </c>
    </row>
    <row r="854" spans="1:2">
      <c r="A854" s="1">
        <v>853</v>
      </c>
      <c r="B854" s="3">
        <v>3700368.9039277323</v>
      </c>
    </row>
    <row r="855" spans="1:2">
      <c r="A855" s="1">
        <v>854</v>
      </c>
      <c r="B855" s="3">
        <v>9011199.3918576613</v>
      </c>
    </row>
    <row r="856" spans="1:2">
      <c r="A856" s="1">
        <v>855</v>
      </c>
      <c r="B856" s="3">
        <v>1848811.1191747794</v>
      </c>
    </row>
    <row r="857" spans="1:2">
      <c r="A857" s="1">
        <v>856</v>
      </c>
      <c r="B857" s="3">
        <v>3154087.6389355143</v>
      </c>
    </row>
    <row r="858" spans="1:2">
      <c r="A858" s="1">
        <v>857</v>
      </c>
      <c r="B858" s="3">
        <v>6399120.4270149842</v>
      </c>
    </row>
    <row r="859" spans="1:2">
      <c r="A859" s="1">
        <v>858</v>
      </c>
      <c r="B859" s="3">
        <v>333872.4602801599</v>
      </c>
    </row>
    <row r="860" spans="1:2">
      <c r="A860" s="1">
        <v>859</v>
      </c>
      <c r="B860" s="3">
        <v>7065949.7923825802</v>
      </c>
    </row>
    <row r="861" spans="1:2">
      <c r="A861" s="1">
        <v>860</v>
      </c>
      <c r="B861" s="3">
        <v>7621386.6093020421</v>
      </c>
    </row>
    <row r="862" spans="1:2">
      <c r="A862" s="1">
        <v>861</v>
      </c>
      <c r="B862" s="3">
        <v>9613024.3385418262</v>
      </c>
    </row>
    <row r="863" spans="1:2">
      <c r="A863" s="1">
        <v>862</v>
      </c>
      <c r="B863" s="3">
        <v>9925228.6592608411</v>
      </c>
    </row>
    <row r="864" spans="1:2">
      <c r="A864" s="1">
        <v>863</v>
      </c>
      <c r="B864" s="3">
        <v>3345743.8592791529</v>
      </c>
    </row>
    <row r="865" spans="1:2">
      <c r="A865" s="1">
        <v>864</v>
      </c>
      <c r="B865" s="3">
        <v>5358439.3579515973</v>
      </c>
    </row>
    <row r="866" spans="1:2">
      <c r="A866" s="1">
        <v>865</v>
      </c>
      <c r="B866" s="3">
        <v>1457563.8668172245</v>
      </c>
    </row>
    <row r="867" spans="1:2">
      <c r="A867" s="1">
        <v>866</v>
      </c>
      <c r="B867" s="3">
        <v>4869532.8850367749</v>
      </c>
    </row>
    <row r="868" spans="1:2">
      <c r="A868" s="1">
        <v>867</v>
      </c>
      <c r="B868" s="3">
        <v>142521.42500076297</v>
      </c>
    </row>
    <row r="869" spans="1:2">
      <c r="A869" s="1">
        <v>868</v>
      </c>
      <c r="B869" s="3">
        <v>878322.61488692893</v>
      </c>
    </row>
    <row r="870" spans="1:2">
      <c r="A870" s="1">
        <v>869</v>
      </c>
      <c r="B870" s="3">
        <v>4763633.6677449876</v>
      </c>
    </row>
    <row r="871" spans="1:2">
      <c r="A871" s="1">
        <v>870</v>
      </c>
      <c r="B871" s="3">
        <v>2559892.3188573872</v>
      </c>
    </row>
    <row r="872" spans="1:2">
      <c r="A872" s="1">
        <v>871</v>
      </c>
      <c r="B872" s="3">
        <v>2626727.8479262674</v>
      </c>
    </row>
    <row r="873" spans="1:2">
      <c r="A873" s="1">
        <v>872</v>
      </c>
      <c r="B873" s="3">
        <v>1623889.7268288217</v>
      </c>
    </row>
    <row r="874" spans="1:2">
      <c r="A874" s="1">
        <v>873</v>
      </c>
      <c r="B874" s="3">
        <v>3342081.6385082551</v>
      </c>
    </row>
    <row r="875" spans="1:2">
      <c r="A875" s="1">
        <v>874</v>
      </c>
      <c r="B875" s="3">
        <v>8149051.5853755306</v>
      </c>
    </row>
    <row r="876" spans="1:2">
      <c r="A876" s="1">
        <v>875</v>
      </c>
      <c r="B876" s="3">
        <v>578630.88180181279</v>
      </c>
    </row>
    <row r="877" spans="1:2">
      <c r="A877" s="1">
        <v>876</v>
      </c>
      <c r="B877" s="3">
        <v>7537155.5315713985</v>
      </c>
    </row>
    <row r="878" spans="1:2">
      <c r="A878" s="1">
        <v>877</v>
      </c>
      <c r="B878" s="3">
        <v>4520401.1715445416</v>
      </c>
    </row>
    <row r="879" spans="1:2">
      <c r="A879" s="1">
        <v>878</v>
      </c>
      <c r="B879" s="3">
        <v>3194066.8823511461</v>
      </c>
    </row>
    <row r="880" spans="1:2">
      <c r="A880" s="1">
        <v>879</v>
      </c>
      <c r="B880" s="3">
        <v>3706167.42014832</v>
      </c>
    </row>
    <row r="881" spans="1:2">
      <c r="A881" s="1">
        <v>880</v>
      </c>
      <c r="B881" s="3">
        <v>1353190.5748466444</v>
      </c>
    </row>
    <row r="882" spans="1:2">
      <c r="A882" s="1">
        <v>881</v>
      </c>
      <c r="B882" s="3">
        <v>9510176.9718924519</v>
      </c>
    </row>
    <row r="883" spans="1:2">
      <c r="A883" s="1">
        <v>882</v>
      </c>
      <c r="B883" s="3">
        <v>804467.82934049505</v>
      </c>
    </row>
    <row r="884" spans="1:2">
      <c r="A884" s="1">
        <v>883</v>
      </c>
      <c r="B884" s="3">
        <v>7452924.453840754</v>
      </c>
    </row>
    <row r="885" spans="1:2">
      <c r="A885" s="1">
        <v>884</v>
      </c>
      <c r="B885" s="3">
        <v>7431866.6844080938</v>
      </c>
    </row>
    <row r="886" spans="1:2">
      <c r="A886" s="1">
        <v>885</v>
      </c>
      <c r="B886" s="3">
        <v>8168278.2444227422</v>
      </c>
    </row>
    <row r="887" spans="1:2">
      <c r="A887" s="1">
        <v>886</v>
      </c>
      <c r="B887" s="3">
        <v>7605516.9859614857</v>
      </c>
    </row>
    <row r="888" spans="1:2">
      <c r="A888" s="1">
        <v>887</v>
      </c>
      <c r="B888" s="3">
        <v>8353830.7634815518</v>
      </c>
    </row>
    <row r="889" spans="1:2">
      <c r="A889" s="1">
        <v>888</v>
      </c>
      <c r="B889" s="3">
        <v>1932126.6417126989</v>
      </c>
    </row>
    <row r="890" spans="1:2">
      <c r="A890" s="1">
        <v>889</v>
      </c>
      <c r="B890" s="3">
        <v>9716787.2603839226</v>
      </c>
    </row>
    <row r="891" spans="1:2">
      <c r="A891" s="1">
        <v>890</v>
      </c>
      <c r="B891" s="3">
        <v>7830743.5633716853</v>
      </c>
    </row>
    <row r="892" spans="1:2">
      <c r="A892" s="1">
        <v>891</v>
      </c>
      <c r="B892" s="3">
        <v>3008514.3632923369</v>
      </c>
    </row>
    <row r="893" spans="1:2">
      <c r="A893" s="1">
        <v>892</v>
      </c>
      <c r="B893" s="3">
        <v>2151554.7029023101</v>
      </c>
    </row>
    <row r="894" spans="1:2">
      <c r="A894" s="1">
        <v>893</v>
      </c>
      <c r="B894" s="3">
        <v>5980101.3338114563</v>
      </c>
    </row>
    <row r="895" spans="1:2">
      <c r="A895" s="1">
        <v>894</v>
      </c>
      <c r="B895" s="3">
        <v>9858087.94512772</v>
      </c>
    </row>
    <row r="896" spans="1:2">
      <c r="A896" s="1">
        <v>895</v>
      </c>
      <c r="B896" s="3">
        <v>9726858.3675038908</v>
      </c>
    </row>
    <row r="897" spans="1:2">
      <c r="A897" s="1">
        <v>896</v>
      </c>
      <c r="B897" s="3">
        <v>7834100.5990783414</v>
      </c>
    </row>
    <row r="898" spans="1:2">
      <c r="A898" s="1">
        <v>897</v>
      </c>
      <c r="B898" s="3">
        <v>8707540.2529374063</v>
      </c>
    </row>
    <row r="899" spans="1:2">
      <c r="A899" s="1">
        <v>898</v>
      </c>
      <c r="B899" s="3">
        <v>496841.28458510089</v>
      </c>
    </row>
    <row r="900" spans="1:2">
      <c r="A900" s="1">
        <v>899</v>
      </c>
      <c r="B900" s="3">
        <v>6913052.0751976073</v>
      </c>
    </row>
    <row r="901" spans="1:2">
      <c r="A901" s="1">
        <v>900</v>
      </c>
      <c r="B901" s="3">
        <v>2265693.9169286173</v>
      </c>
    </row>
    <row r="902" spans="1:2">
      <c r="A902" s="1">
        <v>901</v>
      </c>
      <c r="B902" s="3">
        <v>7536239.9763786737</v>
      </c>
    </row>
    <row r="903" spans="1:2">
      <c r="A903" s="1">
        <v>902</v>
      </c>
      <c r="B903" s="3">
        <v>7343363.0157780694</v>
      </c>
    </row>
    <row r="904" spans="1:2">
      <c r="A904" s="1">
        <v>903</v>
      </c>
      <c r="B904" s="3">
        <v>7253638.6068910798</v>
      </c>
    </row>
    <row r="905" spans="1:2">
      <c r="A905" s="1">
        <v>904</v>
      </c>
      <c r="B905" s="3">
        <v>5968809.4864345221</v>
      </c>
    </row>
    <row r="906" spans="1:2">
      <c r="A906" s="1">
        <v>905</v>
      </c>
      <c r="B906" s="3">
        <v>165105.11975463119</v>
      </c>
    </row>
    <row r="907" spans="1:2">
      <c r="A907" s="1">
        <v>906</v>
      </c>
      <c r="B907" s="3">
        <v>4513381.9150669882</v>
      </c>
    </row>
    <row r="908" spans="1:2">
      <c r="A908" s="1">
        <v>907</v>
      </c>
      <c r="B908" s="3">
        <v>1763969.671315653</v>
      </c>
    </row>
    <row r="909" spans="1:2">
      <c r="A909" s="1">
        <v>908</v>
      </c>
      <c r="B909" s="3">
        <v>801415.97869808041</v>
      </c>
    </row>
    <row r="910" spans="1:2">
      <c r="A910" s="1">
        <v>909</v>
      </c>
      <c r="B910" s="3">
        <v>1295510.597705008</v>
      </c>
    </row>
    <row r="911" spans="1:2">
      <c r="A911" s="1">
        <v>910</v>
      </c>
      <c r="B911" s="3">
        <v>2067933.9953001495</v>
      </c>
    </row>
    <row r="912" spans="1:2">
      <c r="A912" s="1">
        <v>911</v>
      </c>
      <c r="B912" s="3">
        <v>2765892.2372203739</v>
      </c>
    </row>
    <row r="913" spans="1:2">
      <c r="A913" s="1">
        <v>912</v>
      </c>
      <c r="B913" s="3">
        <v>7286293.4087649155</v>
      </c>
    </row>
    <row r="914" spans="1:2">
      <c r="A914" s="1">
        <v>913</v>
      </c>
      <c r="B914" s="3">
        <v>1904965.1709952087</v>
      </c>
    </row>
    <row r="915" spans="1:2">
      <c r="A915" s="1">
        <v>914</v>
      </c>
      <c r="B915" s="3">
        <v>4442884.1652272101</v>
      </c>
    </row>
    <row r="916" spans="1:2">
      <c r="A916" s="1">
        <v>915</v>
      </c>
      <c r="B916" s="3">
        <v>9848627.2081362344</v>
      </c>
    </row>
    <row r="917" spans="1:2">
      <c r="A917" s="1">
        <v>916</v>
      </c>
      <c r="B917" s="3">
        <v>2968840.3049409469</v>
      </c>
    </row>
    <row r="918" spans="1:2">
      <c r="A918" s="1">
        <v>917</v>
      </c>
      <c r="B918" s="3">
        <v>5415508.9649647512</v>
      </c>
    </row>
    <row r="919" spans="1:2">
      <c r="A919" s="1">
        <v>918</v>
      </c>
      <c r="B919" s="3">
        <v>8192998.2346263006</v>
      </c>
    </row>
    <row r="920" spans="1:2">
      <c r="A920" s="1">
        <v>919</v>
      </c>
      <c r="B920" s="3">
        <v>7882625.0242927335</v>
      </c>
    </row>
    <row r="921" spans="1:2">
      <c r="A921" s="1">
        <v>920</v>
      </c>
      <c r="B921" s="3">
        <v>4627215.9440290537</v>
      </c>
    </row>
    <row r="922" spans="1:2">
      <c r="A922" s="1">
        <v>921</v>
      </c>
      <c r="B922" s="3">
        <v>2319101.3031708733</v>
      </c>
    </row>
    <row r="923" spans="1:2">
      <c r="A923" s="1">
        <v>922</v>
      </c>
      <c r="B923" s="3">
        <v>4366893.0842310861</v>
      </c>
    </row>
    <row r="924" spans="1:2">
      <c r="A924" s="1">
        <v>923</v>
      </c>
      <c r="B924" s="3">
        <v>1148716.5818048646</v>
      </c>
    </row>
    <row r="925" spans="1:2">
      <c r="A925" s="1">
        <v>924</v>
      </c>
      <c r="B925" s="3">
        <v>2139042.1152684102</v>
      </c>
    </row>
    <row r="926" spans="1:2">
      <c r="A926" s="1">
        <v>925</v>
      </c>
      <c r="B926" s="3">
        <v>9822076.1075472273</v>
      </c>
    </row>
    <row r="927" spans="1:2">
      <c r="A927" s="1">
        <v>926</v>
      </c>
      <c r="B927" s="3">
        <v>5822931.0257271035</v>
      </c>
    </row>
    <row r="928" spans="1:2">
      <c r="A928" s="1">
        <v>927</v>
      </c>
      <c r="B928" s="3">
        <v>2640155.9907528916</v>
      </c>
    </row>
    <row r="929" spans="1:2">
      <c r="A929" s="1">
        <v>928</v>
      </c>
      <c r="B929" s="3">
        <v>6824548.4065675829</v>
      </c>
    </row>
    <row r="930" spans="1:2">
      <c r="A930" s="1">
        <v>929</v>
      </c>
      <c r="B930" s="3">
        <v>8072144.9491866818</v>
      </c>
    </row>
    <row r="931" spans="1:2">
      <c r="A931" s="1">
        <v>930</v>
      </c>
      <c r="B931" s="3">
        <v>4798424.7650685143</v>
      </c>
    </row>
    <row r="932" spans="1:2">
      <c r="A932" s="1">
        <v>931</v>
      </c>
      <c r="B932" s="3">
        <v>2602923.4129154333</v>
      </c>
    </row>
    <row r="933" spans="1:2">
      <c r="A933" s="1">
        <v>932</v>
      </c>
      <c r="B933" s="3">
        <v>2070375.4758140813</v>
      </c>
    </row>
    <row r="934" spans="1:2">
      <c r="A934" s="1">
        <v>933</v>
      </c>
      <c r="B934" s="3">
        <v>9530319.1861323901</v>
      </c>
    </row>
    <row r="935" spans="1:2">
      <c r="A935" s="1">
        <v>934</v>
      </c>
      <c r="B935" s="3">
        <v>1045258.8450270089</v>
      </c>
    </row>
    <row r="936" spans="1:2">
      <c r="A936" s="1">
        <v>935</v>
      </c>
      <c r="B936" s="3">
        <v>5378886.7572557759</v>
      </c>
    </row>
    <row r="937" spans="1:2">
      <c r="A937" s="1">
        <v>936</v>
      </c>
      <c r="B937" s="3">
        <v>9055756.4112369157</v>
      </c>
    </row>
    <row r="938" spans="1:2">
      <c r="A938" s="1">
        <v>937</v>
      </c>
      <c r="B938" s="3">
        <v>3047272.8664510027</v>
      </c>
    </row>
    <row r="939" spans="1:2">
      <c r="A939" s="1">
        <v>938</v>
      </c>
      <c r="B939" s="3">
        <v>5846125.0906094545</v>
      </c>
    </row>
    <row r="940" spans="1:2">
      <c r="A940" s="1">
        <v>939</v>
      </c>
      <c r="B940" s="3">
        <v>8610491.402508622</v>
      </c>
    </row>
    <row r="941" spans="1:2">
      <c r="A941" s="1">
        <v>940</v>
      </c>
      <c r="B941" s="3">
        <v>5384074.9033478806</v>
      </c>
    </row>
    <row r="942" spans="1:2">
      <c r="A942" s="1">
        <v>941</v>
      </c>
      <c r="B942" s="3">
        <v>9214452.644642476</v>
      </c>
    </row>
    <row r="943" spans="1:2">
      <c r="A943" s="1">
        <v>942</v>
      </c>
      <c r="B943" s="3">
        <v>2219305.7871639151</v>
      </c>
    </row>
    <row r="944" spans="1:2">
      <c r="A944" s="1">
        <v>943</v>
      </c>
      <c r="B944" s="3">
        <v>3872493.2801599172</v>
      </c>
    </row>
    <row r="945" spans="1:2">
      <c r="A945" s="1">
        <v>944</v>
      </c>
      <c r="B945" s="3">
        <v>9442731.0726950895</v>
      </c>
    </row>
    <row r="946" spans="1:2">
      <c r="A946" s="1">
        <v>945</v>
      </c>
      <c r="B946" s="3">
        <v>8540604.0227973275</v>
      </c>
    </row>
    <row r="947" spans="1:2">
      <c r="A947" s="1">
        <v>946</v>
      </c>
      <c r="B947" s="3">
        <v>6629535.1505172886</v>
      </c>
    </row>
    <row r="948" spans="1:2">
      <c r="A948" s="1">
        <v>947</v>
      </c>
      <c r="B948" s="3">
        <v>2790917.4124881742</v>
      </c>
    </row>
    <row r="949" spans="1:2">
      <c r="A949" s="1">
        <v>948</v>
      </c>
      <c r="B949" s="3">
        <v>8291573.0103762932</v>
      </c>
    </row>
    <row r="950" spans="1:2">
      <c r="A950" s="1">
        <v>949</v>
      </c>
      <c r="B950" s="3">
        <v>9029205.3106479086</v>
      </c>
    </row>
    <row r="951" spans="1:2">
      <c r="A951" s="1">
        <v>950</v>
      </c>
      <c r="B951" s="3">
        <v>2514724.9293496506</v>
      </c>
    </row>
    <row r="952" spans="1:2">
      <c r="A952" s="1">
        <v>951</v>
      </c>
      <c r="B952" s="3">
        <v>7712942.1285744803</v>
      </c>
    </row>
    <row r="953" spans="1:2">
      <c r="A953" s="1">
        <v>952</v>
      </c>
      <c r="B953" s="3">
        <v>1905270.35605945</v>
      </c>
    </row>
    <row r="954" spans="1:2">
      <c r="A954" s="1">
        <v>953</v>
      </c>
      <c r="B954" s="3">
        <v>4707174.4308603164</v>
      </c>
    </row>
    <row r="955" spans="1:2">
      <c r="A955" s="1">
        <v>954</v>
      </c>
      <c r="B955" s="3">
        <v>941190.7381206702</v>
      </c>
    </row>
    <row r="956" spans="1:2">
      <c r="A956" s="1">
        <v>955</v>
      </c>
      <c r="B956" s="3">
        <v>991241.08865627006</v>
      </c>
    </row>
    <row r="957" spans="1:2">
      <c r="A957" s="1">
        <v>956</v>
      </c>
      <c r="B957" s="3">
        <v>1571092.7107150487</v>
      </c>
    </row>
    <row r="958" spans="1:2">
      <c r="A958" s="1">
        <v>957</v>
      </c>
      <c r="B958" s="3">
        <v>1678517.8533280434</v>
      </c>
    </row>
    <row r="959" spans="1:2">
      <c r="A959" s="1">
        <v>958</v>
      </c>
      <c r="B959" s="3">
        <v>8701436.5516525768</v>
      </c>
    </row>
    <row r="960" spans="1:2">
      <c r="A960" s="1">
        <v>959</v>
      </c>
      <c r="B960" s="3">
        <v>1942502.9338969085</v>
      </c>
    </row>
    <row r="961" spans="1:2">
      <c r="A961" s="1">
        <v>960</v>
      </c>
      <c r="B961" s="3">
        <v>5262306.0627155369</v>
      </c>
    </row>
    <row r="962" spans="1:2">
      <c r="A962" s="1">
        <v>961</v>
      </c>
      <c r="B962" s="3">
        <v>3255714.2653279216</v>
      </c>
    </row>
    <row r="963" spans="1:2">
      <c r="A963" s="1">
        <v>962</v>
      </c>
      <c r="B963" s="3">
        <v>9162876.3687856682</v>
      </c>
    </row>
    <row r="964" spans="1:2">
      <c r="A964" s="1">
        <v>963</v>
      </c>
      <c r="B964" s="3">
        <v>5545212.617267373</v>
      </c>
    </row>
    <row r="965" spans="1:2">
      <c r="A965" s="1">
        <v>964</v>
      </c>
      <c r="B965" s="3">
        <v>7794731.7257911926</v>
      </c>
    </row>
    <row r="966" spans="1:2">
      <c r="A966" s="1">
        <v>965</v>
      </c>
      <c r="B966" s="3">
        <v>737632.30027161469</v>
      </c>
    </row>
    <row r="967" spans="1:2">
      <c r="A967" s="1">
        <v>966</v>
      </c>
      <c r="B967" s="3">
        <v>6187627.1774956509</v>
      </c>
    </row>
    <row r="968" spans="1:2">
      <c r="A968" s="1">
        <v>967</v>
      </c>
      <c r="B968" s="3">
        <v>1937009.6027405621</v>
      </c>
    </row>
    <row r="969" spans="1:2">
      <c r="A969" s="1">
        <v>968</v>
      </c>
      <c r="B969" s="3">
        <v>8582414.3765984066</v>
      </c>
    </row>
    <row r="970" spans="1:2">
      <c r="A970" s="1">
        <v>969</v>
      </c>
      <c r="B970" s="3">
        <v>1394695.7435834834</v>
      </c>
    </row>
    <row r="971" spans="1:2">
      <c r="A971" s="1">
        <v>970</v>
      </c>
      <c r="B971" s="3">
        <v>6427502.6379894409</v>
      </c>
    </row>
    <row r="972" spans="1:2">
      <c r="A972" s="1">
        <v>971</v>
      </c>
      <c r="B972" s="3">
        <v>778221.9138157292</v>
      </c>
    </row>
    <row r="973" spans="1:2">
      <c r="A973" s="1">
        <v>972</v>
      </c>
      <c r="B973" s="3">
        <v>4803002.5410321364</v>
      </c>
    </row>
    <row r="974" spans="1:2">
      <c r="A974" s="1">
        <v>973</v>
      </c>
      <c r="B974" s="3">
        <v>221869.54170354319</v>
      </c>
    </row>
    <row r="975" spans="1:2">
      <c r="A975" s="1">
        <v>974</v>
      </c>
      <c r="B975" s="3">
        <v>310373.21033356729</v>
      </c>
    </row>
    <row r="976" spans="1:2">
      <c r="A976" s="1">
        <v>975</v>
      </c>
      <c r="B976" s="3">
        <v>9537948.812738426</v>
      </c>
    </row>
    <row r="977" spans="1:2">
      <c r="A977" s="1">
        <v>976</v>
      </c>
      <c r="B977" s="3">
        <v>2785424.0813318277</v>
      </c>
    </row>
    <row r="978" spans="1:2">
      <c r="A978" s="1">
        <v>977</v>
      </c>
      <c r="B978" s="3">
        <v>7026580.9190954315</v>
      </c>
    </row>
    <row r="979" spans="1:2">
      <c r="A979" s="1">
        <v>978</v>
      </c>
      <c r="B979" s="3">
        <v>7034820.9158299509</v>
      </c>
    </row>
    <row r="980" spans="1:2">
      <c r="A980" s="1">
        <v>979</v>
      </c>
      <c r="B980" s="3">
        <v>9768973.906369213</v>
      </c>
    </row>
    <row r="981" spans="1:2">
      <c r="A981" s="1">
        <v>980</v>
      </c>
      <c r="B981" s="3">
        <v>5433514.8837549975</v>
      </c>
    </row>
    <row r="982" spans="1:2">
      <c r="A982" s="1">
        <v>981</v>
      </c>
      <c r="B982" s="3">
        <v>5407268.9682302317</v>
      </c>
    </row>
    <row r="983" spans="1:2">
      <c r="A983" s="1">
        <v>982</v>
      </c>
      <c r="B983" s="3">
        <v>3873714.0204168828</v>
      </c>
    </row>
    <row r="984" spans="1:2">
      <c r="A984" s="1">
        <v>983</v>
      </c>
      <c r="B984" s="3">
        <v>435193.90160832542</v>
      </c>
    </row>
    <row r="985" spans="1:2">
      <c r="A985" s="1">
        <v>984</v>
      </c>
      <c r="B985" s="3">
        <v>8495741.8183538318</v>
      </c>
    </row>
    <row r="986" spans="1:2">
      <c r="A986" s="1">
        <v>985</v>
      </c>
      <c r="B986" s="3">
        <v>5193639.4232612075</v>
      </c>
    </row>
    <row r="987" spans="1:2">
      <c r="A987" s="1">
        <v>986</v>
      </c>
      <c r="B987" s="3">
        <v>5114901.6766869109</v>
      </c>
    </row>
    <row r="988" spans="1:2">
      <c r="A988" s="1">
        <v>987</v>
      </c>
      <c r="B988" s="3">
        <v>2352976.8453016756</v>
      </c>
    </row>
    <row r="989" spans="1:2">
      <c r="A989" s="1">
        <v>988</v>
      </c>
      <c r="B989" s="3">
        <v>3497115.651142918</v>
      </c>
    </row>
    <row r="990" spans="1:2">
      <c r="A990" s="1">
        <v>989</v>
      </c>
      <c r="B990" s="3">
        <v>4901882.5018463703</v>
      </c>
    </row>
    <row r="991" spans="1:2">
      <c r="A991" s="1">
        <v>990</v>
      </c>
      <c r="B991" s="3">
        <v>936612.96215704829</v>
      </c>
    </row>
    <row r="992" spans="1:2">
      <c r="A992" s="1">
        <v>991</v>
      </c>
      <c r="B992" s="3">
        <v>2802209.2598651084</v>
      </c>
    </row>
    <row r="993" spans="1:2">
      <c r="A993" s="1">
        <v>992</v>
      </c>
      <c r="B993" s="3">
        <v>141911.05487228004</v>
      </c>
    </row>
    <row r="994" spans="1:2">
      <c r="A994" s="1">
        <v>993</v>
      </c>
      <c r="B994" s="3">
        <v>5774406.6005127113</v>
      </c>
    </row>
    <row r="995" spans="1:2">
      <c r="A995" s="1">
        <v>994</v>
      </c>
      <c r="B995" s="3">
        <v>1541794.9445478683</v>
      </c>
    </row>
    <row r="996" spans="1:2">
      <c r="A996" s="1">
        <v>995</v>
      </c>
      <c r="B996" s="3">
        <v>4384288.6328928499</v>
      </c>
    </row>
    <row r="997" spans="1:2">
      <c r="A997" s="1">
        <v>996</v>
      </c>
      <c r="B997" s="3">
        <v>6003295.3986938074</v>
      </c>
    </row>
    <row r="998" spans="1:2">
      <c r="A998" s="1">
        <v>997</v>
      </c>
      <c r="B998" s="3">
        <v>3964659.1695608385</v>
      </c>
    </row>
    <row r="999" spans="1:2">
      <c r="A999" s="1">
        <v>998</v>
      </c>
      <c r="B999" s="3">
        <v>6854761.7279274883</v>
      </c>
    </row>
    <row r="1000" spans="1:2">
      <c r="A1000" s="1">
        <v>999</v>
      </c>
      <c r="B1000" s="3">
        <v>7174595.675252541</v>
      </c>
    </row>
    <row r="1001" spans="1:2">
      <c r="A1001" s="1">
        <v>1000</v>
      </c>
      <c r="B1001" s="3">
        <v>6309396.0181279946</v>
      </c>
    </row>
    <row r="1002" spans="1:2">
      <c r="A1002" s="102" t="s">
        <v>44</v>
      </c>
      <c r="B1002" s="103">
        <f>SUM(B2:B1001)</f>
        <v>5056570739.8032465</v>
      </c>
    </row>
  </sheetData>
  <mergeCells count="7">
    <mergeCell ref="E13:F13"/>
    <mergeCell ref="E6:F6"/>
    <mergeCell ref="E7:F7"/>
    <mergeCell ref="E8:F8"/>
    <mergeCell ref="E10:F10"/>
    <mergeCell ref="E11:F11"/>
    <mergeCell ref="E12:F12"/>
  </mergeCells>
  <pageMargins left="0.70866141732283472" right="0.70866141732283472" top="0.74803149606299213" bottom="0.98425196850393704" header="0.31496062992125984" footer="0.31496062992125984"/>
  <pageSetup paperSize="9" orientation="portrait" horizontalDpi="4294967293" r:id="rId1"/>
  <headerFooter>
    <oddHeader>&amp;L&amp;"Arial,Corsivo"&amp;8&amp;F&amp;R&amp;"Arial,Corsivo"&amp;8Foglio di lavoro: &amp;A</oddHeader>
    <oddFooter>&amp;R&amp;"Arial,Corsivo"&amp;8 Vademecum per le attività di controllo di II livello - Pagina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B1003"/>
  <sheetViews>
    <sheetView zoomScaleNormal="100" zoomScaleSheetLayoutView="91" workbookViewId="0">
      <selection activeCell="A51" sqref="A51:XFD51"/>
    </sheetView>
  </sheetViews>
  <sheetFormatPr defaultRowHeight="14.25"/>
  <cols>
    <col min="1" max="1" width="9.140625" style="13"/>
    <col min="2" max="2" width="22.5703125" style="39" customWidth="1"/>
    <col min="3" max="16384" width="9.140625" style="13"/>
  </cols>
  <sheetData>
    <row r="2" spans="1:2">
      <c r="A2" s="46" t="s">
        <v>0</v>
      </c>
      <c r="B2" s="30" t="s">
        <v>2</v>
      </c>
    </row>
    <row r="3" spans="1:2">
      <c r="A3" s="15">
        <v>1</v>
      </c>
      <c r="B3" s="18">
        <v>3820001.4491103855</v>
      </c>
    </row>
    <row r="4" spans="1:2">
      <c r="A4" s="15">
        <v>2</v>
      </c>
      <c r="B4" s="18">
        <v>1006805.5269325846</v>
      </c>
    </row>
    <row r="5" spans="1:2">
      <c r="A5" s="15">
        <v>3</v>
      </c>
      <c r="B5" s="18">
        <v>5964842.0805993835</v>
      </c>
    </row>
    <row r="6" spans="1:2">
      <c r="A6" s="15">
        <v>4</v>
      </c>
      <c r="B6" s="18">
        <v>8991057.177617725</v>
      </c>
    </row>
    <row r="7" spans="1:2">
      <c r="A7" s="15">
        <v>5</v>
      </c>
      <c r="B7" s="18">
        <v>8846094.2721030302</v>
      </c>
    </row>
    <row r="8" spans="1:2">
      <c r="A8" s="15">
        <v>6</v>
      </c>
      <c r="B8" s="18">
        <v>9584642.1275673695</v>
      </c>
    </row>
    <row r="9" spans="1:2">
      <c r="A9" s="15">
        <v>7</v>
      </c>
      <c r="B9" s="18">
        <v>144962.90551469466</v>
      </c>
    </row>
    <row r="10" spans="1:2">
      <c r="A10" s="15">
        <v>8</v>
      </c>
      <c r="B10" s="18">
        <v>4074220.6076235236</v>
      </c>
    </row>
    <row r="11" spans="1:2">
      <c r="A11" s="15">
        <v>9</v>
      </c>
      <c r="B11" s="18">
        <v>8632464.7271340061</v>
      </c>
    </row>
    <row r="12" spans="1:2">
      <c r="A12" s="15">
        <v>10</v>
      </c>
      <c r="B12" s="18">
        <v>1385845.3767204811</v>
      </c>
    </row>
    <row r="13" spans="1:2">
      <c r="A13" s="15">
        <v>11</v>
      </c>
      <c r="B13" s="18">
        <v>2450330.8807947021</v>
      </c>
    </row>
    <row r="14" spans="1:2">
      <c r="A14" s="15">
        <v>12</v>
      </c>
      <c r="B14" s="18">
        <v>454725.74571977905</v>
      </c>
    </row>
    <row r="15" spans="1:2">
      <c r="A15" s="15">
        <v>13</v>
      </c>
      <c r="B15" s="18">
        <v>323801.35316019168</v>
      </c>
    </row>
    <row r="16" spans="1:2">
      <c r="A16" s="15">
        <v>14</v>
      </c>
      <c r="B16" s="18">
        <v>1641285.275490585</v>
      </c>
    </row>
    <row r="17" spans="1:2">
      <c r="A17" s="15">
        <v>15</v>
      </c>
      <c r="B17" s="18">
        <v>2196111.7222815636</v>
      </c>
    </row>
    <row r="18" spans="1:2">
      <c r="A18" s="15">
        <v>16</v>
      </c>
      <c r="B18" s="18">
        <v>170903.63597521896</v>
      </c>
    </row>
    <row r="19" spans="1:2">
      <c r="A19" s="15">
        <v>17</v>
      </c>
      <c r="B19" s="18">
        <v>2850428.5000152593</v>
      </c>
    </row>
    <row r="20" spans="1:2">
      <c r="A20" s="15">
        <v>18</v>
      </c>
      <c r="B20" s="18">
        <v>3430890.4922025208</v>
      </c>
    </row>
    <row r="21" spans="1:2">
      <c r="A21" s="15">
        <v>19</v>
      </c>
      <c r="B21" s="18">
        <v>5536362.25040437</v>
      </c>
    </row>
    <row r="22" spans="1:2">
      <c r="A22" s="15">
        <v>20</v>
      </c>
      <c r="B22" s="18">
        <v>3573717.1022675252</v>
      </c>
    </row>
    <row r="23" spans="1:2">
      <c r="A23" s="15">
        <v>21</v>
      </c>
      <c r="B23" s="18">
        <v>3718374.8227179786</v>
      </c>
    </row>
    <row r="24" spans="1:2">
      <c r="A24" s="15">
        <v>22</v>
      </c>
      <c r="B24" s="18">
        <v>3556016.3685415206</v>
      </c>
    </row>
    <row r="25" spans="1:2">
      <c r="A25" s="15">
        <v>23</v>
      </c>
      <c r="B25" s="18">
        <v>9103060.0961943418</v>
      </c>
    </row>
    <row r="26" spans="1:2">
      <c r="A26" s="15">
        <v>24</v>
      </c>
      <c r="B26" s="18">
        <v>4660175.9309671316</v>
      </c>
    </row>
    <row r="27" spans="1:2">
      <c r="A27" s="15">
        <v>25</v>
      </c>
      <c r="B27" s="18">
        <v>4261604.2370677814</v>
      </c>
    </row>
    <row r="28" spans="1:2">
      <c r="A28" s="15">
        <v>26</v>
      </c>
      <c r="B28" s="18">
        <v>3039032.8697164832</v>
      </c>
    </row>
    <row r="29" spans="1:2">
      <c r="A29" s="15">
        <v>27</v>
      </c>
      <c r="B29" s="18">
        <v>9757071.6888637953</v>
      </c>
    </row>
    <row r="30" spans="1:2">
      <c r="A30" s="15">
        <v>28</v>
      </c>
      <c r="B30" s="18">
        <v>8066651.6180303358</v>
      </c>
    </row>
    <row r="31" spans="1:2">
      <c r="A31" s="15">
        <v>29</v>
      </c>
      <c r="B31" s="18">
        <v>9912410.8865626995</v>
      </c>
    </row>
    <row r="32" spans="1:2">
      <c r="A32" s="15">
        <v>30</v>
      </c>
      <c r="B32" s="18">
        <v>2562638.9844355602</v>
      </c>
    </row>
    <row r="33" spans="1:2">
      <c r="A33" s="15">
        <v>31</v>
      </c>
      <c r="B33" s="18">
        <v>9516891.0433057658</v>
      </c>
    </row>
    <row r="34" spans="1:2">
      <c r="A34" s="15">
        <v>32</v>
      </c>
      <c r="B34" s="18">
        <v>534379.0474868007</v>
      </c>
    </row>
    <row r="35" spans="1:2">
      <c r="A35" s="15">
        <v>33</v>
      </c>
      <c r="B35" s="18">
        <v>7050385.3541062651</v>
      </c>
    </row>
    <row r="36" spans="1:2">
      <c r="A36" s="15">
        <v>34</v>
      </c>
      <c r="B36" s="18">
        <v>8165226.3937803274</v>
      </c>
    </row>
    <row r="37" spans="1:2">
      <c r="A37" s="15">
        <v>35</v>
      </c>
      <c r="B37" s="18">
        <v>9725027.257118443</v>
      </c>
    </row>
    <row r="38" spans="1:2">
      <c r="A38" s="15">
        <v>36</v>
      </c>
      <c r="B38" s="18">
        <v>4663227.7816095464</v>
      </c>
    </row>
    <row r="39" spans="1:2">
      <c r="A39" s="15">
        <v>37</v>
      </c>
      <c r="B39" s="18">
        <v>3002105.4769432661</v>
      </c>
    </row>
    <row r="40" spans="1:2">
      <c r="A40" s="15">
        <v>38</v>
      </c>
      <c r="B40" s="18">
        <v>7502059.2491836296</v>
      </c>
    </row>
    <row r="41" spans="1:2">
      <c r="A41" s="15">
        <v>39</v>
      </c>
      <c r="B41" s="18">
        <v>3514816.3848689231</v>
      </c>
    </row>
    <row r="42" spans="1:2">
      <c r="A42" s="15">
        <v>40</v>
      </c>
      <c r="B42" s="18">
        <v>7756583.5927610099</v>
      </c>
    </row>
    <row r="43" spans="1:2">
      <c r="A43" s="15">
        <v>41</v>
      </c>
      <c r="B43" s="18">
        <v>743430.81649220258</v>
      </c>
    </row>
    <row r="44" spans="1:2">
      <c r="A44" s="15">
        <v>42</v>
      </c>
      <c r="B44" s="18">
        <v>1984313.2876979888</v>
      </c>
    </row>
    <row r="45" spans="1:2">
      <c r="A45" s="15">
        <v>43</v>
      </c>
      <c r="B45" s="18">
        <v>640583.44984282972</v>
      </c>
    </row>
    <row r="46" spans="1:2">
      <c r="A46" s="15">
        <v>44</v>
      </c>
      <c r="B46" s="18">
        <v>3583483.024323252</v>
      </c>
    </row>
    <row r="47" spans="1:2">
      <c r="A47" s="15">
        <v>45</v>
      </c>
      <c r="B47" s="18">
        <v>4870448.4402294988</v>
      </c>
    </row>
    <row r="48" spans="1:2">
      <c r="A48" s="15">
        <v>46</v>
      </c>
      <c r="B48" s="18">
        <v>5112155.0111087374</v>
      </c>
    </row>
    <row r="49" spans="1:2">
      <c r="A49" s="15">
        <v>47</v>
      </c>
      <c r="B49" s="18">
        <v>3734549.6311227758</v>
      </c>
    </row>
    <row r="50" spans="1:2">
      <c r="A50" s="15">
        <v>48</v>
      </c>
      <c r="B50" s="18">
        <v>9859003.5003204439</v>
      </c>
    </row>
    <row r="51" spans="1:2">
      <c r="A51" s="15">
        <v>49</v>
      </c>
      <c r="B51" s="18">
        <v>407116.8756981109</v>
      </c>
    </row>
    <row r="52" spans="1:2">
      <c r="A52" s="15">
        <v>50</v>
      </c>
      <c r="B52" s="18">
        <v>2307199.085665456</v>
      </c>
    </row>
    <row r="53" spans="1:2">
      <c r="A53" s="15">
        <v>51</v>
      </c>
      <c r="B53" s="18">
        <v>49745.165471358378</v>
      </c>
    </row>
    <row r="54" spans="1:2">
      <c r="A54" s="15">
        <v>52</v>
      </c>
      <c r="B54" s="18">
        <v>9261451.1445356607</v>
      </c>
    </row>
    <row r="55" spans="1:2">
      <c r="A55" s="15">
        <v>53</v>
      </c>
      <c r="B55" s="18">
        <v>1003143.306161687</v>
      </c>
    </row>
    <row r="56" spans="1:2">
      <c r="A56" s="15">
        <v>54</v>
      </c>
      <c r="B56" s="18">
        <v>2566911.5753349406</v>
      </c>
    </row>
    <row r="57" spans="1:2">
      <c r="A57" s="15">
        <v>55</v>
      </c>
      <c r="B57" s="18">
        <v>7756888.7778252512</v>
      </c>
    </row>
    <row r="58" spans="1:2">
      <c r="A58" s="15">
        <v>56</v>
      </c>
      <c r="B58" s="18">
        <v>6796471.3806573683</v>
      </c>
    </row>
    <row r="59" spans="1:2">
      <c r="A59" s="15">
        <v>57</v>
      </c>
      <c r="B59" s="18">
        <v>8091066.423169652</v>
      </c>
    </row>
    <row r="60" spans="1:2">
      <c r="A60" s="15">
        <v>58</v>
      </c>
      <c r="B60" s="18">
        <v>7243262.3147068694</v>
      </c>
    </row>
    <row r="61" spans="1:2">
      <c r="A61" s="15">
        <v>59</v>
      </c>
      <c r="B61" s="18">
        <v>850550.77404095582</v>
      </c>
    </row>
    <row r="62" spans="1:2">
      <c r="A62" s="15">
        <v>60</v>
      </c>
      <c r="B62" s="18">
        <v>1322672.0684224982</v>
      </c>
    </row>
    <row r="63" spans="1:2">
      <c r="A63" s="15">
        <v>61</v>
      </c>
      <c r="B63" s="18">
        <v>7561570.3367107147</v>
      </c>
    </row>
    <row r="64" spans="1:2">
      <c r="A64" s="15">
        <v>62</v>
      </c>
      <c r="B64" s="18">
        <v>6265144.1838129824</v>
      </c>
    </row>
    <row r="65" spans="1:2">
      <c r="A65" s="15">
        <v>63</v>
      </c>
      <c r="B65" s="18">
        <v>1736503.0155339213</v>
      </c>
    </row>
    <row r="66" spans="1:2">
      <c r="A66" s="15">
        <v>64</v>
      </c>
      <c r="B66" s="18">
        <v>4047974.6920987577</v>
      </c>
    </row>
    <row r="67" spans="1:2">
      <c r="A67" s="15">
        <v>65</v>
      </c>
      <c r="B67" s="18">
        <v>5523239.2926419871</v>
      </c>
    </row>
    <row r="68" spans="1:2">
      <c r="A68" s="15">
        <v>66</v>
      </c>
      <c r="B68" s="18">
        <v>7115084.5877254559</v>
      </c>
    </row>
    <row r="69" spans="1:2">
      <c r="A69" s="15">
        <v>67</v>
      </c>
      <c r="B69" s="18">
        <v>5551621.5036164438</v>
      </c>
    </row>
    <row r="70" spans="1:2">
      <c r="A70" s="15">
        <v>68</v>
      </c>
      <c r="B70" s="18">
        <v>1811578.541337321</v>
      </c>
    </row>
    <row r="71" spans="1:2">
      <c r="A71" s="15">
        <v>69</v>
      </c>
      <c r="B71" s="18">
        <v>9702748.7474288158</v>
      </c>
    </row>
    <row r="72" spans="1:2">
      <c r="A72" s="15">
        <v>70</v>
      </c>
      <c r="B72" s="18">
        <v>6869410.6110110786</v>
      </c>
    </row>
    <row r="73" spans="1:2">
      <c r="A73" s="15">
        <v>71</v>
      </c>
      <c r="B73" s="18">
        <v>5287941.6081118202</v>
      </c>
    </row>
    <row r="74" spans="1:2">
      <c r="A74" s="15">
        <v>72</v>
      </c>
      <c r="B74" s="18">
        <v>7966856.1020233771</v>
      </c>
    </row>
    <row r="75" spans="1:2">
      <c r="A75" s="15">
        <v>73</v>
      </c>
      <c r="B75" s="18">
        <v>8056580.5109103676</v>
      </c>
    </row>
    <row r="76" spans="1:2">
      <c r="A76" s="15">
        <v>74</v>
      </c>
      <c r="B76" s="18">
        <v>2622150.0719626453</v>
      </c>
    </row>
    <row r="77" spans="1:2">
      <c r="A77" s="15">
        <v>75</v>
      </c>
      <c r="B77" s="18">
        <v>1779534.1095919674</v>
      </c>
    </row>
    <row r="78" spans="1:2">
      <c r="A78" s="15">
        <v>76</v>
      </c>
      <c r="B78" s="18">
        <v>8667561.0095217749</v>
      </c>
    </row>
    <row r="79" spans="1:2">
      <c r="A79" s="15">
        <v>77</v>
      </c>
      <c r="B79" s="18">
        <v>1148411.3967406233</v>
      </c>
    </row>
    <row r="80" spans="1:2">
      <c r="A80" s="15">
        <v>78</v>
      </c>
      <c r="B80" s="18">
        <v>595110.87527085177</v>
      </c>
    </row>
    <row r="81" spans="1:2">
      <c r="A81" s="15">
        <v>79</v>
      </c>
      <c r="B81" s="18">
        <v>7615588.0930814538</v>
      </c>
    </row>
    <row r="82" spans="1:2">
      <c r="A82" s="15">
        <v>80</v>
      </c>
      <c r="B82" s="18">
        <v>7383952.6293221842</v>
      </c>
    </row>
    <row r="83" spans="1:2">
      <c r="A83" s="15">
        <v>81</v>
      </c>
      <c r="B83" s="18">
        <v>9862970.9061555825</v>
      </c>
    </row>
    <row r="84" spans="1:2">
      <c r="A84" s="15">
        <v>82</v>
      </c>
      <c r="B84" s="18">
        <v>9255957.8133793138</v>
      </c>
    </row>
    <row r="85" spans="1:2">
      <c r="A85" s="15">
        <v>83</v>
      </c>
      <c r="B85" s="18">
        <v>9038666.0476393942</v>
      </c>
    </row>
    <row r="86" spans="1:2">
      <c r="A86" s="15">
        <v>84</v>
      </c>
      <c r="B86" s="18">
        <v>5449689.6921597952</v>
      </c>
    </row>
    <row r="87" spans="1:2">
      <c r="A87" s="15">
        <v>85</v>
      </c>
      <c r="B87" s="18">
        <v>5007781.7191381576</v>
      </c>
    </row>
    <row r="88" spans="1:2">
      <c r="A88" s="15">
        <v>86</v>
      </c>
      <c r="B88" s="18">
        <v>6749778.0658284249</v>
      </c>
    </row>
    <row r="89" spans="1:2">
      <c r="A89" s="15">
        <v>87</v>
      </c>
      <c r="B89" s="18">
        <v>4898220.281075472</v>
      </c>
    </row>
    <row r="90" spans="1:2">
      <c r="A90" s="15">
        <v>88</v>
      </c>
      <c r="B90" s="18">
        <v>1457869.0518814661</v>
      </c>
    </row>
    <row r="91" spans="1:2">
      <c r="A91" s="15">
        <v>89</v>
      </c>
      <c r="B91" s="18">
        <v>379650.21991637931</v>
      </c>
    </row>
    <row r="92" spans="1:2">
      <c r="A92" s="15">
        <v>90</v>
      </c>
      <c r="B92" s="18">
        <v>7962583.5111239972</v>
      </c>
    </row>
    <row r="93" spans="1:2">
      <c r="A93" s="15">
        <v>91</v>
      </c>
      <c r="B93" s="18">
        <v>6715597.3386333808</v>
      </c>
    </row>
    <row r="94" spans="1:2">
      <c r="A94" s="15">
        <v>92</v>
      </c>
      <c r="B94" s="18">
        <v>7316811.9151890622</v>
      </c>
    </row>
    <row r="95" spans="1:2">
      <c r="A95" s="15">
        <v>93</v>
      </c>
      <c r="B95" s="18">
        <v>5845209.5354167307</v>
      </c>
    </row>
    <row r="96" spans="1:2">
      <c r="A96" s="15">
        <v>94</v>
      </c>
      <c r="B96" s="18">
        <v>1522263.1004364146</v>
      </c>
    </row>
    <row r="97" spans="1:2">
      <c r="A97" s="15">
        <v>95</v>
      </c>
      <c r="B97" s="18">
        <v>8921780.168034913</v>
      </c>
    </row>
    <row r="98" spans="1:2">
      <c r="A98" s="15">
        <v>96</v>
      </c>
      <c r="B98" s="18">
        <v>3778191.095309305</v>
      </c>
    </row>
    <row r="99" spans="1:2">
      <c r="A99" s="15">
        <v>97</v>
      </c>
      <c r="B99" s="18">
        <v>2004760.6870021669</v>
      </c>
    </row>
    <row r="100" spans="1:2">
      <c r="A100" s="15">
        <v>98</v>
      </c>
      <c r="B100" s="18">
        <v>2057862.8881801814</v>
      </c>
    </row>
    <row r="101" spans="1:2">
      <c r="A101" s="15">
        <v>99</v>
      </c>
      <c r="B101" s="18">
        <v>3339640.1579943234</v>
      </c>
    </row>
    <row r="102" spans="1:2">
      <c r="A102" s="15">
        <v>100</v>
      </c>
      <c r="B102" s="18">
        <v>3251441.6744285407</v>
      </c>
    </row>
    <row r="103" spans="1:2">
      <c r="A103" s="15">
        <v>101</v>
      </c>
      <c r="B103" s="18">
        <v>3002105.4769432661</v>
      </c>
    </row>
    <row r="104" spans="1:2">
      <c r="A104" s="15">
        <v>102</v>
      </c>
      <c r="B104" s="18">
        <v>8021789.41358684</v>
      </c>
    </row>
    <row r="105" spans="1:2">
      <c r="A105" s="15">
        <v>103</v>
      </c>
      <c r="B105" s="18">
        <v>6960966.1302835168</v>
      </c>
    </row>
    <row r="106" spans="1:2">
      <c r="A106" s="15">
        <v>104</v>
      </c>
      <c r="B106" s="18">
        <v>2714926.3314920501</v>
      </c>
    </row>
    <row r="107" spans="1:2">
      <c r="A107" s="15">
        <v>105</v>
      </c>
      <c r="B107" s="18">
        <v>9040497.1580248419</v>
      </c>
    </row>
    <row r="108" spans="1:2">
      <c r="A108" s="15">
        <v>106</v>
      </c>
      <c r="B108" s="18">
        <v>391247.25235755485</v>
      </c>
    </row>
    <row r="109" spans="1:2">
      <c r="A109" s="15">
        <v>107</v>
      </c>
      <c r="B109" s="18">
        <v>7090364.5975218974</v>
      </c>
    </row>
    <row r="110" spans="1:2">
      <c r="A110" s="15">
        <v>108</v>
      </c>
      <c r="B110" s="18">
        <v>4537186.3500778219</v>
      </c>
    </row>
    <row r="111" spans="1:2">
      <c r="A111" s="15">
        <v>109</v>
      </c>
      <c r="B111" s="18">
        <v>5166477.9525437178</v>
      </c>
    </row>
    <row r="112" spans="1:2">
      <c r="A112" s="15">
        <v>110</v>
      </c>
      <c r="B112" s="18">
        <v>2565385.6500137332</v>
      </c>
    </row>
    <row r="113" spans="1:2">
      <c r="A113" s="15">
        <v>111</v>
      </c>
      <c r="B113" s="18">
        <v>2912991.4381847591</v>
      </c>
    </row>
    <row r="114" spans="1:2">
      <c r="A114" s="15">
        <v>112</v>
      </c>
      <c r="B114" s="18">
        <v>8021484.2285225987</v>
      </c>
    </row>
    <row r="115" spans="1:2">
      <c r="A115" s="15">
        <v>113</v>
      </c>
      <c r="B115" s="18">
        <v>7890254.6508987704</v>
      </c>
    </row>
    <row r="116" spans="1:2">
      <c r="A116" s="15">
        <v>114</v>
      </c>
      <c r="B116" s="18">
        <v>6759543.9878841517</v>
      </c>
    </row>
    <row r="117" spans="1:2">
      <c r="A117" s="15">
        <v>115</v>
      </c>
      <c r="B117" s="18">
        <v>7553330.3399761952</v>
      </c>
    </row>
    <row r="118" spans="1:2">
      <c r="A118" s="15">
        <v>116</v>
      </c>
      <c r="B118" s="18">
        <v>9485151.796624653</v>
      </c>
    </row>
    <row r="119" spans="1:2">
      <c r="A119" s="15">
        <v>117</v>
      </c>
      <c r="B119" s="18">
        <v>6194036.0638447218</v>
      </c>
    </row>
    <row r="120" spans="1:2">
      <c r="A120" s="15">
        <v>118</v>
      </c>
      <c r="B120" s="18">
        <v>7220678.6199530018</v>
      </c>
    </row>
    <row r="121" spans="1:2">
      <c r="A121" s="15">
        <v>119</v>
      </c>
      <c r="B121" s="18">
        <v>9680470.2377391886</v>
      </c>
    </row>
    <row r="122" spans="1:2">
      <c r="A122" s="15">
        <v>120</v>
      </c>
      <c r="B122" s="18">
        <v>3686025.2059083832</v>
      </c>
    </row>
    <row r="123" spans="1:2">
      <c r="A123" s="15">
        <v>121</v>
      </c>
      <c r="B123" s="18">
        <v>8504287.0001525916</v>
      </c>
    </row>
    <row r="124" spans="1:2">
      <c r="A124" s="15">
        <v>122</v>
      </c>
      <c r="B124" s="18">
        <v>5570542.9775994141</v>
      </c>
    </row>
    <row r="125" spans="1:2">
      <c r="A125" s="15">
        <v>123</v>
      </c>
      <c r="B125" s="18">
        <v>8730734.3178197574</v>
      </c>
    </row>
    <row r="126" spans="1:2">
      <c r="A126" s="15">
        <v>124</v>
      </c>
      <c r="B126" s="18">
        <v>4410534.5484176157</v>
      </c>
    </row>
    <row r="127" spans="1:2">
      <c r="A127" s="15">
        <v>125</v>
      </c>
      <c r="B127" s="18">
        <v>2177495.4333628346</v>
      </c>
    </row>
    <row r="128" spans="1:2">
      <c r="A128" s="15">
        <v>126</v>
      </c>
      <c r="B128" s="18">
        <v>8590349.1882686857</v>
      </c>
    </row>
    <row r="129" spans="1:2">
      <c r="A129" s="15">
        <v>127</v>
      </c>
      <c r="B129" s="18">
        <v>2803430.000122074</v>
      </c>
    </row>
    <row r="130" spans="1:2">
      <c r="A130" s="15">
        <v>128</v>
      </c>
      <c r="B130" s="18">
        <v>7032989.8054445023</v>
      </c>
    </row>
    <row r="131" spans="1:2">
      <c r="A131" s="15">
        <v>129</v>
      </c>
      <c r="B131" s="18">
        <v>7073884.6040528584</v>
      </c>
    </row>
    <row r="132" spans="1:2">
      <c r="A132" s="15">
        <v>130</v>
      </c>
      <c r="B132" s="18">
        <v>3758354.06613361</v>
      </c>
    </row>
    <row r="133" spans="1:2">
      <c r="A133" s="15">
        <v>131</v>
      </c>
      <c r="B133" s="18">
        <v>3296914.2490005186</v>
      </c>
    </row>
    <row r="134" spans="1:2">
      <c r="A134" s="15">
        <v>132</v>
      </c>
      <c r="B134" s="18">
        <v>859706.32596819976</v>
      </c>
    </row>
    <row r="135" spans="1:2">
      <c r="A135" s="15">
        <v>133</v>
      </c>
      <c r="B135" s="18">
        <v>9768668.7213049717</v>
      </c>
    </row>
    <row r="136" spans="1:2">
      <c r="A136" s="15">
        <v>134</v>
      </c>
      <c r="B136" s="18">
        <v>2855311.4610431227</v>
      </c>
    </row>
    <row r="137" spans="1:2">
      <c r="A137" s="15">
        <v>135</v>
      </c>
      <c r="B137" s="18">
        <v>5343180.1047395244</v>
      </c>
    </row>
    <row r="138" spans="1:2">
      <c r="A138" s="15">
        <v>136</v>
      </c>
      <c r="B138" s="18">
        <v>4073915.4225592823</v>
      </c>
    </row>
    <row r="139" spans="1:2">
      <c r="A139" s="15">
        <v>137</v>
      </c>
      <c r="B139" s="18">
        <v>9977110.1201818902</v>
      </c>
    </row>
    <row r="140" spans="1:2">
      <c r="A140" s="15">
        <v>138</v>
      </c>
      <c r="B140" s="18">
        <v>8947110.528366955</v>
      </c>
    </row>
    <row r="141" spans="1:2">
      <c r="A141" s="15">
        <v>139</v>
      </c>
      <c r="B141" s="18">
        <v>8108156.7867671745</v>
      </c>
    </row>
    <row r="142" spans="1:2">
      <c r="A142" s="15">
        <v>140</v>
      </c>
      <c r="B142" s="18">
        <v>9085969.7325968202</v>
      </c>
    </row>
    <row r="143" spans="1:2">
      <c r="A143" s="15">
        <v>141</v>
      </c>
      <c r="B143" s="18">
        <v>5745108.8343455307</v>
      </c>
    </row>
    <row r="144" spans="1:2">
      <c r="A144" s="15">
        <v>142</v>
      </c>
      <c r="B144" s="18">
        <v>7060761.6462904755</v>
      </c>
    </row>
    <row r="145" spans="1:2">
      <c r="A145" s="15">
        <v>143</v>
      </c>
      <c r="B145" s="18">
        <v>4014404.3350321972</v>
      </c>
    </row>
    <row r="146" spans="1:2">
      <c r="A146" s="15">
        <v>144</v>
      </c>
      <c r="B146" s="18">
        <v>1110263.2637104404</v>
      </c>
    </row>
    <row r="147" spans="1:2">
      <c r="A147" s="15">
        <v>145</v>
      </c>
      <c r="B147" s="18">
        <v>8973661.6289559621</v>
      </c>
    </row>
    <row r="148" spans="1:2">
      <c r="A148" s="15">
        <v>146</v>
      </c>
      <c r="B148" s="18">
        <v>3863337.7282326729</v>
      </c>
    </row>
    <row r="149" spans="1:2">
      <c r="A149" s="15">
        <v>147</v>
      </c>
      <c r="B149" s="18">
        <v>957975.91665395058</v>
      </c>
    </row>
    <row r="150" spans="1:2">
      <c r="A150" s="15">
        <v>148</v>
      </c>
      <c r="B150" s="18">
        <v>7776420.621936705</v>
      </c>
    </row>
    <row r="151" spans="1:2">
      <c r="A151" s="15">
        <v>149</v>
      </c>
      <c r="B151" s="18">
        <v>7835626.5243995488</v>
      </c>
    </row>
    <row r="152" spans="1:2">
      <c r="A152" s="15">
        <v>150</v>
      </c>
      <c r="B152" s="18">
        <v>6657306.9913632618</v>
      </c>
    </row>
    <row r="153" spans="1:2">
      <c r="A153" s="15">
        <v>151</v>
      </c>
      <c r="B153" s="18">
        <v>6568498.1376689961</v>
      </c>
    </row>
    <row r="154" spans="1:2">
      <c r="A154" s="15">
        <v>152</v>
      </c>
      <c r="B154" s="18">
        <v>2584612.3090609456</v>
      </c>
    </row>
    <row r="155" spans="1:2">
      <c r="A155" s="15">
        <v>153</v>
      </c>
      <c r="B155" s="18">
        <v>7651905.1157261878</v>
      </c>
    </row>
    <row r="156" spans="1:2">
      <c r="A156" s="15">
        <v>154</v>
      </c>
      <c r="B156" s="18">
        <v>7003081.6691488391</v>
      </c>
    </row>
    <row r="157" spans="1:2">
      <c r="A157" s="15">
        <v>155</v>
      </c>
      <c r="B157" s="18">
        <v>8588212.8928189948</v>
      </c>
    </row>
    <row r="158" spans="1:2">
      <c r="A158" s="15">
        <v>156</v>
      </c>
      <c r="B158" s="18">
        <v>28077.025910214546</v>
      </c>
    </row>
    <row r="159" spans="1:2">
      <c r="A159" s="15">
        <v>157</v>
      </c>
      <c r="B159" s="18">
        <v>6786095.0884731589</v>
      </c>
    </row>
    <row r="160" spans="1:2">
      <c r="A160" s="15">
        <v>158</v>
      </c>
      <c r="B160" s="18">
        <v>9288307.4301889092</v>
      </c>
    </row>
    <row r="161" spans="1:2">
      <c r="A161" s="15">
        <v>159</v>
      </c>
      <c r="B161" s="18">
        <v>424817.60942411574</v>
      </c>
    </row>
    <row r="162" spans="1:2">
      <c r="A162" s="15">
        <v>160</v>
      </c>
      <c r="B162" s="18">
        <v>5181432.0206915494</v>
      </c>
    </row>
    <row r="163" spans="1:2">
      <c r="A163" s="15">
        <v>161</v>
      </c>
      <c r="B163" s="18">
        <v>9121371.2000488304</v>
      </c>
    </row>
    <row r="164" spans="1:2">
      <c r="A164" s="15">
        <v>162</v>
      </c>
      <c r="B164" s="18">
        <v>9543136.9588305298</v>
      </c>
    </row>
    <row r="165" spans="1:2">
      <c r="A165" s="15">
        <v>163</v>
      </c>
      <c r="B165" s="18">
        <v>5943173.9410382397</v>
      </c>
    </row>
    <row r="166" spans="1:2">
      <c r="A166" s="15">
        <v>164</v>
      </c>
      <c r="B166" s="18">
        <v>5576646.6788842436</v>
      </c>
    </row>
    <row r="167" spans="1:2">
      <c r="A167" s="15">
        <v>165</v>
      </c>
      <c r="B167" s="18">
        <v>9681690.9779961538</v>
      </c>
    </row>
    <row r="168" spans="1:2">
      <c r="A168" s="15">
        <v>166</v>
      </c>
      <c r="B168" s="18">
        <v>4830164.0117496261</v>
      </c>
    </row>
    <row r="169" spans="1:2">
      <c r="A169" s="15">
        <v>167</v>
      </c>
      <c r="B169" s="18">
        <v>2556230.0980864894</v>
      </c>
    </row>
    <row r="170" spans="1:2">
      <c r="A170" s="15">
        <v>168</v>
      </c>
      <c r="B170" s="18">
        <v>8178959.7216711938</v>
      </c>
    </row>
    <row r="171" spans="1:2">
      <c r="A171" s="15">
        <v>169</v>
      </c>
      <c r="B171" s="18">
        <v>4960478.0341807306</v>
      </c>
    </row>
    <row r="172" spans="1:2">
      <c r="A172" s="15">
        <v>170</v>
      </c>
      <c r="B172" s="18">
        <v>8506423.2956022825</v>
      </c>
    </row>
    <row r="173" spans="1:2">
      <c r="A173" s="15">
        <v>171</v>
      </c>
      <c r="B173" s="18">
        <v>6681111.4263740955</v>
      </c>
    </row>
    <row r="174" spans="1:2">
      <c r="A174" s="15">
        <v>172</v>
      </c>
      <c r="B174" s="18">
        <v>9269385.956205938</v>
      </c>
    </row>
    <row r="175" spans="1:2">
      <c r="A175" s="15">
        <v>173</v>
      </c>
      <c r="B175" s="18">
        <v>4517654.5059663691</v>
      </c>
    </row>
    <row r="176" spans="1:2">
      <c r="A176" s="15">
        <v>174</v>
      </c>
      <c r="B176" s="18">
        <v>1680959.3338419751</v>
      </c>
    </row>
    <row r="177" spans="1:2">
      <c r="A177" s="15">
        <v>175</v>
      </c>
      <c r="B177" s="18">
        <v>619525.68041016872</v>
      </c>
    </row>
    <row r="178" spans="1:2">
      <c r="A178" s="15">
        <v>176</v>
      </c>
      <c r="B178" s="18">
        <v>51576.275856807151</v>
      </c>
    </row>
    <row r="179" spans="1:2">
      <c r="A179" s="15">
        <v>177</v>
      </c>
      <c r="B179" s="18">
        <v>5410931.189001129</v>
      </c>
    </row>
    <row r="180" spans="1:2">
      <c r="A180" s="15">
        <v>178</v>
      </c>
      <c r="B180" s="18">
        <v>6176030.1450544754</v>
      </c>
    </row>
    <row r="181" spans="1:2">
      <c r="A181" s="15">
        <v>179</v>
      </c>
      <c r="B181" s="18">
        <v>4929043.97256386</v>
      </c>
    </row>
    <row r="182" spans="1:2">
      <c r="A182" s="15">
        <v>180</v>
      </c>
      <c r="B182" s="18">
        <v>5794548.8147526477</v>
      </c>
    </row>
    <row r="183" spans="1:2">
      <c r="A183" s="15">
        <v>181</v>
      </c>
      <c r="B183" s="18">
        <v>6018859.8369701225</v>
      </c>
    </row>
    <row r="184" spans="1:2">
      <c r="A184" s="15">
        <v>182</v>
      </c>
      <c r="B184" s="18">
        <v>9300514.8327585682</v>
      </c>
    </row>
    <row r="185" spans="1:2">
      <c r="A185" s="15">
        <v>183</v>
      </c>
      <c r="B185" s="18">
        <v>5339823.0690328684</v>
      </c>
    </row>
    <row r="186" spans="1:2">
      <c r="A186" s="15">
        <v>184</v>
      </c>
      <c r="B186" s="18">
        <v>1320535.772972808</v>
      </c>
    </row>
    <row r="187" spans="1:2">
      <c r="A187" s="15">
        <v>185</v>
      </c>
      <c r="B187" s="18">
        <v>822778.9331949827</v>
      </c>
    </row>
    <row r="188" spans="1:2">
      <c r="A188" s="15">
        <v>186</v>
      </c>
      <c r="B188" s="18">
        <v>5759147.3473006375</v>
      </c>
    </row>
    <row r="189" spans="1:2">
      <c r="A189" s="15">
        <v>187</v>
      </c>
      <c r="B189" s="18">
        <v>8292183.3805047758</v>
      </c>
    </row>
    <row r="190" spans="1:2">
      <c r="A190" s="15">
        <v>188</v>
      </c>
      <c r="B190" s="18">
        <v>656758.25824762718</v>
      </c>
    </row>
    <row r="191" spans="1:2">
      <c r="A191" s="15">
        <v>189</v>
      </c>
      <c r="B191" s="18">
        <v>2709433.0003357036</v>
      </c>
    </row>
    <row r="192" spans="1:2">
      <c r="A192" s="15">
        <v>190</v>
      </c>
      <c r="B192" s="18">
        <v>6996977.9678640096</v>
      </c>
    </row>
    <row r="193" spans="1:2">
      <c r="A193" s="15">
        <v>191</v>
      </c>
      <c r="B193" s="18">
        <v>4141971.6918851282</v>
      </c>
    </row>
    <row r="194" spans="1:2">
      <c r="A194" s="15">
        <v>192</v>
      </c>
      <c r="B194" s="18">
        <v>3655811.8845484788</v>
      </c>
    </row>
    <row r="195" spans="1:2">
      <c r="A195" s="15">
        <v>193</v>
      </c>
      <c r="B195" s="18">
        <v>4350718.2758262884</v>
      </c>
    </row>
    <row r="196" spans="1:2">
      <c r="A196" s="15">
        <v>194</v>
      </c>
      <c r="B196" s="18">
        <v>3300881.6548356577</v>
      </c>
    </row>
    <row r="197" spans="1:2">
      <c r="A197" s="15">
        <v>195</v>
      </c>
      <c r="B197" s="18">
        <v>2110965.0893581957</v>
      </c>
    </row>
    <row r="198" spans="1:2">
      <c r="A198" s="15">
        <v>196</v>
      </c>
      <c r="B198" s="18">
        <v>7404705.2136906032</v>
      </c>
    </row>
    <row r="199" spans="1:2">
      <c r="A199" s="15">
        <v>197</v>
      </c>
      <c r="B199" s="18">
        <v>5234534.2218695637</v>
      </c>
    </row>
    <row r="200" spans="1:2">
      <c r="A200" s="15">
        <v>198</v>
      </c>
      <c r="B200" s="18">
        <v>8967863.1127353739</v>
      </c>
    </row>
    <row r="201" spans="1:2">
      <c r="A201" s="15">
        <v>199</v>
      </c>
      <c r="B201" s="18">
        <v>6034119.0901821954</v>
      </c>
    </row>
    <row r="202" spans="1:2">
      <c r="A202" s="15">
        <v>200</v>
      </c>
      <c r="B202" s="18">
        <v>5227820.1504562516</v>
      </c>
    </row>
    <row r="203" spans="1:2">
      <c r="A203" s="15">
        <v>201</v>
      </c>
      <c r="B203" s="18">
        <v>5897701.3664662614</v>
      </c>
    </row>
    <row r="204" spans="1:2">
      <c r="A204" s="15">
        <v>202</v>
      </c>
      <c r="B204" s="18">
        <v>5849176.9412518693</v>
      </c>
    </row>
    <row r="205" spans="1:2">
      <c r="A205" s="15">
        <v>203</v>
      </c>
      <c r="B205" s="18">
        <v>4970243.9562364575</v>
      </c>
    </row>
    <row r="206" spans="1:2">
      <c r="A206" s="15">
        <v>204</v>
      </c>
      <c r="B206" s="18">
        <v>1105075.1176183354</v>
      </c>
    </row>
    <row r="207" spans="1:2">
      <c r="A207" s="15">
        <v>205</v>
      </c>
      <c r="B207" s="18">
        <v>5930356.1683400981</v>
      </c>
    </row>
    <row r="208" spans="1:2">
      <c r="A208" s="15">
        <v>206</v>
      </c>
      <c r="B208" s="18">
        <v>5589159.266518143</v>
      </c>
    </row>
    <row r="209" spans="1:2">
      <c r="A209" s="15">
        <v>207</v>
      </c>
      <c r="B209" s="18">
        <v>7741019.1544846948</v>
      </c>
    </row>
    <row r="210" spans="1:2">
      <c r="A210" s="15">
        <v>208</v>
      </c>
      <c r="B210" s="18">
        <v>2308114.6408581804</v>
      </c>
    </row>
    <row r="211" spans="1:2">
      <c r="A211" s="15">
        <v>209</v>
      </c>
      <c r="B211" s="18">
        <v>7311928.9541611988</v>
      </c>
    </row>
    <row r="212" spans="1:2">
      <c r="A212" s="15">
        <v>210</v>
      </c>
      <c r="B212" s="18">
        <v>5867182.8600421157</v>
      </c>
    </row>
    <row r="213" spans="1:2">
      <c r="A213" s="15">
        <v>211</v>
      </c>
      <c r="B213" s="18">
        <v>5455183.0233161412</v>
      </c>
    </row>
    <row r="214" spans="1:2">
      <c r="A214" s="15">
        <v>212</v>
      </c>
      <c r="B214" s="18">
        <v>8073365.6894436479</v>
      </c>
    </row>
    <row r="215" spans="1:2">
      <c r="A215" s="15">
        <v>213</v>
      </c>
      <c r="B215" s="18">
        <v>9642932.4748374894</v>
      </c>
    </row>
    <row r="216" spans="1:2">
      <c r="A216" s="15">
        <v>214</v>
      </c>
      <c r="B216" s="18">
        <v>953703.32575457019</v>
      </c>
    </row>
    <row r="217" spans="1:2">
      <c r="A217" s="15">
        <v>215</v>
      </c>
      <c r="B217" s="18">
        <v>1085543.2735068819</v>
      </c>
    </row>
    <row r="218" spans="1:2">
      <c r="A218" s="15">
        <v>216</v>
      </c>
      <c r="B218" s="18">
        <v>7122714.2143314919</v>
      </c>
    </row>
    <row r="219" spans="1:2">
      <c r="A219" s="15">
        <v>217</v>
      </c>
      <c r="B219" s="18">
        <v>8831140.2039551996</v>
      </c>
    </row>
    <row r="220" spans="1:2">
      <c r="A220" s="15">
        <v>218</v>
      </c>
      <c r="B220" s="18">
        <v>1899166.6547746209</v>
      </c>
    </row>
    <row r="221" spans="1:2">
      <c r="A221" s="15">
        <v>219</v>
      </c>
      <c r="B221" s="18">
        <v>159611.78859828485</v>
      </c>
    </row>
    <row r="222" spans="1:2">
      <c r="A222" s="15">
        <v>220</v>
      </c>
      <c r="B222" s="18">
        <v>1845454.0834681233</v>
      </c>
    </row>
    <row r="223" spans="1:2">
      <c r="A223" s="15">
        <v>221</v>
      </c>
      <c r="B223" s="18">
        <v>5800347.330973235</v>
      </c>
    </row>
    <row r="224" spans="1:2">
      <c r="A224" s="15">
        <v>222</v>
      </c>
      <c r="B224" s="18">
        <v>6660664.0270699179</v>
      </c>
    </row>
    <row r="225" spans="1:2">
      <c r="A225" s="15">
        <v>223</v>
      </c>
      <c r="B225" s="18">
        <v>1623279.3567003387</v>
      </c>
    </row>
    <row r="226" spans="1:2">
      <c r="A226" s="15">
        <v>224</v>
      </c>
      <c r="B226" s="18">
        <v>1951048.1156956693</v>
      </c>
    </row>
    <row r="227" spans="1:2">
      <c r="A227" s="15">
        <v>225</v>
      </c>
      <c r="B227" s="18">
        <v>6778465.461867122</v>
      </c>
    </row>
    <row r="228" spans="1:2">
      <c r="A228" s="15">
        <v>226</v>
      </c>
      <c r="B228" s="18">
        <v>5483870.4193548383</v>
      </c>
    </row>
    <row r="229" spans="1:2">
      <c r="A229" s="15">
        <v>227</v>
      </c>
      <c r="B229" s="18">
        <v>2945646.2400585953</v>
      </c>
    </row>
    <row r="230" spans="1:2">
      <c r="A230" s="15">
        <v>228</v>
      </c>
      <c r="B230" s="18">
        <v>5408184.5234229565</v>
      </c>
    </row>
    <row r="231" spans="1:2">
      <c r="A231" s="15">
        <v>229</v>
      </c>
      <c r="B231" s="18">
        <v>1732230.4246345409</v>
      </c>
    </row>
    <row r="232" spans="1:2">
      <c r="A232" s="15">
        <v>230</v>
      </c>
      <c r="B232" s="18">
        <v>1853083.71007416</v>
      </c>
    </row>
    <row r="233" spans="1:2">
      <c r="A233" s="15">
        <v>231</v>
      </c>
      <c r="B233" s="18">
        <v>8523513.6591998041</v>
      </c>
    </row>
    <row r="234" spans="1:2">
      <c r="A234" s="15">
        <v>232</v>
      </c>
      <c r="B234" s="18">
        <v>9480879.2057252731</v>
      </c>
    </row>
    <row r="235" spans="1:2">
      <c r="A235" s="15">
        <v>233</v>
      </c>
      <c r="B235" s="18">
        <v>2507705.6728720968</v>
      </c>
    </row>
    <row r="236" spans="1:2">
      <c r="A236" s="15">
        <v>234</v>
      </c>
      <c r="B236" s="18">
        <v>4317453.1038239691</v>
      </c>
    </row>
    <row r="237" spans="1:2">
      <c r="A237" s="15">
        <v>235</v>
      </c>
      <c r="B237" s="18">
        <v>5448774.1369670704</v>
      </c>
    </row>
    <row r="238" spans="1:2">
      <c r="A238" s="15">
        <v>236</v>
      </c>
      <c r="B238" s="18">
        <v>9674671.7215186004</v>
      </c>
    </row>
    <row r="239" spans="1:2">
      <c r="A239" s="15">
        <v>237</v>
      </c>
      <c r="B239" s="18">
        <v>7240820.8341929382</v>
      </c>
    </row>
    <row r="240" spans="1:2">
      <c r="A240" s="15">
        <v>238</v>
      </c>
      <c r="B240" s="18">
        <v>9510176.9718924519</v>
      </c>
    </row>
    <row r="241" spans="1:2">
      <c r="A241" s="15">
        <v>239</v>
      </c>
      <c r="B241" s="18">
        <v>5702688.1104159672</v>
      </c>
    </row>
    <row r="242" spans="1:2">
      <c r="A242" s="15">
        <v>240</v>
      </c>
      <c r="B242" s="18">
        <v>9406414.0500503555</v>
      </c>
    </row>
    <row r="243" spans="1:2">
      <c r="A243" s="15">
        <v>241</v>
      </c>
      <c r="B243" s="18">
        <v>2598650.8220160529</v>
      </c>
    </row>
    <row r="244" spans="1:2">
      <c r="A244" s="15">
        <v>242</v>
      </c>
      <c r="B244" s="18">
        <v>1669972.6715292826</v>
      </c>
    </row>
    <row r="245" spans="1:2">
      <c r="A245" s="15">
        <v>243</v>
      </c>
      <c r="B245" s="18">
        <v>8837549.0903042704</v>
      </c>
    </row>
    <row r="246" spans="1:2">
      <c r="A246" s="15">
        <v>244</v>
      </c>
      <c r="B246" s="18">
        <v>8208867.857966857</v>
      </c>
    </row>
    <row r="247" spans="1:2">
      <c r="A247" s="15">
        <v>245</v>
      </c>
      <c r="B247" s="18">
        <v>418713.9081392865</v>
      </c>
    </row>
    <row r="248" spans="1:2">
      <c r="A248" s="15">
        <v>246</v>
      </c>
      <c r="B248" s="18">
        <v>8983122.3659474477</v>
      </c>
    </row>
    <row r="249" spans="1:2">
      <c r="A249" s="15">
        <v>247</v>
      </c>
      <c r="B249" s="18">
        <v>4208196.8508255258</v>
      </c>
    </row>
    <row r="250" spans="1:2">
      <c r="A250" s="15">
        <v>248</v>
      </c>
      <c r="B250" s="18">
        <v>1282082.4548783838</v>
      </c>
    </row>
    <row r="251" spans="1:2">
      <c r="A251" s="15">
        <v>249</v>
      </c>
      <c r="B251" s="18">
        <v>301217.65840632346</v>
      </c>
    </row>
    <row r="252" spans="1:2">
      <c r="A252" s="15">
        <v>250</v>
      </c>
      <c r="B252" s="18">
        <v>2047181.4109317302</v>
      </c>
    </row>
    <row r="253" spans="1:2">
      <c r="A253" s="15">
        <v>251</v>
      </c>
      <c r="B253" s="18">
        <v>6820275.8156682029</v>
      </c>
    </row>
    <row r="254" spans="1:2">
      <c r="A254" s="15">
        <v>252</v>
      </c>
      <c r="B254" s="18">
        <v>8206121.1923886836</v>
      </c>
    </row>
    <row r="255" spans="1:2">
      <c r="A255" s="15">
        <v>253</v>
      </c>
      <c r="B255" s="18">
        <v>4723044.0542008728</v>
      </c>
    </row>
    <row r="256" spans="1:2">
      <c r="A256" s="15">
        <v>254</v>
      </c>
      <c r="B256" s="18">
        <v>4785301.8073061313</v>
      </c>
    </row>
    <row r="257" spans="1:2">
      <c r="A257" s="15">
        <v>255</v>
      </c>
      <c r="B257" s="18">
        <v>5849787.3113803519</v>
      </c>
    </row>
    <row r="258" spans="1:2">
      <c r="A258" s="15">
        <v>256</v>
      </c>
      <c r="B258" s="18">
        <v>3624072.6378673664</v>
      </c>
    </row>
    <row r="259" spans="1:2">
      <c r="A259" s="15">
        <v>257</v>
      </c>
      <c r="B259" s="18">
        <v>8233282.6631061742</v>
      </c>
    </row>
    <row r="260" spans="1:2">
      <c r="A260" s="15">
        <v>258</v>
      </c>
      <c r="B260" s="18">
        <v>3105563.2137211217</v>
      </c>
    </row>
    <row r="261" spans="1:2">
      <c r="A261" s="15">
        <v>259</v>
      </c>
      <c r="B261" s="18">
        <v>9904476.0748924222</v>
      </c>
    </row>
    <row r="262" spans="1:2">
      <c r="A262" s="15">
        <v>260</v>
      </c>
      <c r="B262" s="18">
        <v>7715688.7941526538</v>
      </c>
    </row>
    <row r="263" spans="1:2">
      <c r="A263" s="15">
        <v>261</v>
      </c>
      <c r="B263" s="18">
        <v>7292702.2951139864</v>
      </c>
    </row>
    <row r="264" spans="1:2">
      <c r="A264" s="15">
        <v>262</v>
      </c>
      <c r="B264" s="18">
        <v>1632740.093691824</v>
      </c>
    </row>
    <row r="265" spans="1:2">
      <c r="A265" s="15">
        <v>263</v>
      </c>
      <c r="B265" s="18">
        <v>8083131.6114993747</v>
      </c>
    </row>
    <row r="266" spans="1:2">
      <c r="A266" s="15">
        <v>264</v>
      </c>
      <c r="B266" s="18">
        <v>9260840.7744071782</v>
      </c>
    </row>
    <row r="267" spans="1:2">
      <c r="A267" s="15">
        <v>265</v>
      </c>
      <c r="B267" s="18">
        <v>2322763.5239417707</v>
      </c>
    </row>
    <row r="268" spans="1:2">
      <c r="A268" s="15">
        <v>266</v>
      </c>
      <c r="B268" s="18">
        <v>3816644.4134037294</v>
      </c>
    </row>
    <row r="269" spans="1:2">
      <c r="A269" s="15">
        <v>267</v>
      </c>
      <c r="B269" s="18">
        <v>901821.86483352154</v>
      </c>
    </row>
    <row r="270" spans="1:2">
      <c r="A270" s="15">
        <v>268</v>
      </c>
      <c r="B270" s="18">
        <v>9119845.274727622</v>
      </c>
    </row>
    <row r="271" spans="1:2">
      <c r="A271" s="15">
        <v>269</v>
      </c>
      <c r="B271" s="18">
        <v>8520156.623493148</v>
      </c>
    </row>
    <row r="272" spans="1:2">
      <c r="A272" s="15">
        <v>270</v>
      </c>
      <c r="B272" s="18">
        <v>5731375.5064546652</v>
      </c>
    </row>
    <row r="273" spans="1:2">
      <c r="A273" s="15">
        <v>271</v>
      </c>
      <c r="B273" s="18">
        <v>142216.23993652151</v>
      </c>
    </row>
    <row r="274" spans="1:2">
      <c r="A274" s="15">
        <v>272</v>
      </c>
      <c r="B274" s="18">
        <v>6934109.8446302684</v>
      </c>
    </row>
    <row r="275" spans="1:2">
      <c r="A275" s="15">
        <v>273</v>
      </c>
      <c r="B275" s="18">
        <v>7006438.7048554951</v>
      </c>
    </row>
    <row r="276" spans="1:2">
      <c r="A276" s="15">
        <v>274</v>
      </c>
      <c r="B276" s="18">
        <v>8880274.9992980734</v>
      </c>
    </row>
    <row r="277" spans="1:2">
      <c r="A277" s="15">
        <v>275</v>
      </c>
      <c r="B277" s="18">
        <v>1689809.7007049776</v>
      </c>
    </row>
    <row r="278" spans="1:2">
      <c r="A278" s="15">
        <v>276</v>
      </c>
      <c r="B278" s="18">
        <v>8860132.785058137</v>
      </c>
    </row>
    <row r="279" spans="1:2">
      <c r="A279" s="15">
        <v>277</v>
      </c>
      <c r="B279" s="18">
        <v>2870875.8993194373</v>
      </c>
    </row>
    <row r="280" spans="1:2">
      <c r="A280" s="15">
        <v>278</v>
      </c>
      <c r="B280" s="18">
        <v>2315744.2674642173</v>
      </c>
    </row>
    <row r="281" spans="1:2">
      <c r="A281" s="15">
        <v>279</v>
      </c>
      <c r="B281" s="18">
        <v>422986.49903866695</v>
      </c>
    </row>
    <row r="282" spans="1:2">
      <c r="A282" s="15">
        <v>280</v>
      </c>
      <c r="B282" s="18">
        <v>9153720.8168584239</v>
      </c>
    </row>
    <row r="283" spans="1:2">
      <c r="A283" s="15">
        <v>281</v>
      </c>
      <c r="B283" s="18">
        <v>1671803.7819147313</v>
      </c>
    </row>
    <row r="284" spans="1:2">
      <c r="A284" s="15">
        <v>282</v>
      </c>
      <c r="B284" s="18">
        <v>9389323.6864528339</v>
      </c>
    </row>
    <row r="285" spans="1:2">
      <c r="A285" s="15">
        <v>283</v>
      </c>
      <c r="B285" s="18">
        <v>1215552.1108737448</v>
      </c>
    </row>
    <row r="286" spans="1:2">
      <c r="A286" s="15">
        <v>284</v>
      </c>
      <c r="B286" s="18">
        <v>3412579.3883480332</v>
      </c>
    </row>
    <row r="287" spans="1:2">
      <c r="A287" s="15">
        <v>285</v>
      </c>
      <c r="B287" s="18">
        <v>954618.88094729453</v>
      </c>
    </row>
    <row r="288" spans="1:2">
      <c r="A288" s="15">
        <v>286</v>
      </c>
      <c r="B288" s="18">
        <v>9440594.7772453986</v>
      </c>
    </row>
    <row r="289" spans="1:2">
      <c r="A289" s="15">
        <v>287</v>
      </c>
      <c r="B289" s="18">
        <v>5114901.6766869109</v>
      </c>
    </row>
    <row r="290" spans="1:2">
      <c r="A290" s="15">
        <v>288</v>
      </c>
      <c r="B290" s="18">
        <v>6294747.1350444043</v>
      </c>
    </row>
    <row r="291" spans="1:2">
      <c r="A291" s="15">
        <v>289</v>
      </c>
      <c r="B291" s="18">
        <v>8355661.8738670005</v>
      </c>
    </row>
    <row r="292" spans="1:2">
      <c r="A292" s="15">
        <v>290</v>
      </c>
      <c r="B292" s="18">
        <v>9743643.546037171</v>
      </c>
    </row>
    <row r="293" spans="1:2">
      <c r="A293" s="15">
        <v>291</v>
      </c>
      <c r="B293" s="18">
        <v>4757224.7813959168</v>
      </c>
    </row>
    <row r="294" spans="1:2">
      <c r="A294" s="15">
        <v>292</v>
      </c>
      <c r="B294" s="18">
        <v>1515854.214087344</v>
      </c>
    </row>
    <row r="295" spans="1:2">
      <c r="A295" s="15">
        <v>293</v>
      </c>
      <c r="B295" s="18">
        <v>2845545.5389873958</v>
      </c>
    </row>
    <row r="296" spans="1:2">
      <c r="A296" s="15">
        <v>294</v>
      </c>
      <c r="B296" s="18">
        <v>8016601.2674947353</v>
      </c>
    </row>
    <row r="297" spans="1:2">
      <c r="A297" s="15">
        <v>295</v>
      </c>
      <c r="B297" s="18">
        <v>8084962.7218848234</v>
      </c>
    </row>
    <row r="298" spans="1:2">
      <c r="A298" s="15">
        <v>296</v>
      </c>
      <c r="B298" s="18">
        <v>6952420.9484847561</v>
      </c>
    </row>
    <row r="299" spans="1:2">
      <c r="A299" s="15">
        <v>297</v>
      </c>
      <c r="B299" s="18">
        <v>686361.20947904908</v>
      </c>
    </row>
    <row r="300" spans="1:2">
      <c r="A300" s="15">
        <v>298</v>
      </c>
      <c r="B300" s="18">
        <v>813318.19620349747</v>
      </c>
    </row>
    <row r="301" spans="1:2">
      <c r="A301" s="15">
        <v>299</v>
      </c>
      <c r="B301" s="18">
        <v>4428235.2821436198</v>
      </c>
    </row>
    <row r="302" spans="1:2">
      <c r="A302" s="15">
        <v>300</v>
      </c>
      <c r="B302" s="18">
        <v>2646870.0621662037</v>
      </c>
    </row>
    <row r="303" spans="1:2">
      <c r="A303" s="15">
        <v>301</v>
      </c>
      <c r="B303" s="18">
        <v>2651447.8381298259</v>
      </c>
    </row>
    <row r="304" spans="1:2">
      <c r="A304" s="15">
        <v>302</v>
      </c>
      <c r="B304" s="18">
        <v>8102968.6406750698</v>
      </c>
    </row>
    <row r="305" spans="1:2">
      <c r="A305" s="15">
        <v>303</v>
      </c>
      <c r="B305" s="18">
        <v>2009338.4629657888</v>
      </c>
    </row>
    <row r="306" spans="1:2">
      <c r="A306" s="15">
        <v>304</v>
      </c>
      <c r="B306" s="18">
        <v>4542679.6812341688</v>
      </c>
    </row>
    <row r="307" spans="1:2">
      <c r="A307" s="15">
        <v>305</v>
      </c>
      <c r="B307" s="18">
        <v>4082155.4192938018</v>
      </c>
    </row>
    <row r="308" spans="1:2">
      <c r="A308" s="15">
        <v>306</v>
      </c>
      <c r="B308" s="18">
        <v>9355448.1443220321</v>
      </c>
    </row>
    <row r="309" spans="1:2">
      <c r="A309" s="15">
        <v>307</v>
      </c>
      <c r="B309" s="18">
        <v>938444.07254249707</v>
      </c>
    </row>
    <row r="310" spans="1:2">
      <c r="A310" s="15">
        <v>308</v>
      </c>
      <c r="B310" s="18">
        <v>1747794.8629108553</v>
      </c>
    </row>
    <row r="311" spans="1:2">
      <c r="A311" s="15">
        <v>309</v>
      </c>
      <c r="B311" s="18">
        <v>4335459.0226142155</v>
      </c>
    </row>
    <row r="312" spans="1:2">
      <c r="A312" s="15">
        <v>310</v>
      </c>
      <c r="B312" s="18">
        <v>1443220.168797876</v>
      </c>
    </row>
    <row r="313" spans="1:2">
      <c r="A313" s="15">
        <v>311</v>
      </c>
      <c r="B313" s="18">
        <v>757774.51451155124</v>
      </c>
    </row>
    <row r="314" spans="1:2">
      <c r="A314" s="15">
        <v>312</v>
      </c>
      <c r="B314" s="18">
        <v>152592.53212073122</v>
      </c>
    </row>
    <row r="315" spans="1:2">
      <c r="A315" s="15">
        <v>313</v>
      </c>
      <c r="B315" s="18">
        <v>7193211.9641712699</v>
      </c>
    </row>
    <row r="316" spans="1:2">
      <c r="A316" s="15">
        <v>314</v>
      </c>
      <c r="B316" s="18">
        <v>3673512.6182744834</v>
      </c>
    </row>
    <row r="317" spans="1:2">
      <c r="A317" s="15">
        <v>315</v>
      </c>
      <c r="B317" s="18">
        <v>6600542.5694143502</v>
      </c>
    </row>
    <row r="318" spans="1:2">
      <c r="A318" s="15">
        <v>316</v>
      </c>
      <c r="B318" s="18">
        <v>202337.69759208959</v>
      </c>
    </row>
    <row r="319" spans="1:2">
      <c r="A319" s="15">
        <v>317</v>
      </c>
      <c r="B319" s="18">
        <v>8785362.44431898</v>
      </c>
    </row>
    <row r="320" spans="1:2">
      <c r="A320" s="15">
        <v>318</v>
      </c>
      <c r="B320" s="18">
        <v>256660.6390270699</v>
      </c>
    </row>
    <row r="321" spans="1:2">
      <c r="A321" s="15">
        <v>319</v>
      </c>
      <c r="B321" s="18">
        <v>3024689.1716971342</v>
      </c>
    </row>
    <row r="322" spans="1:2">
      <c r="A322" s="15">
        <v>320</v>
      </c>
      <c r="B322" s="18">
        <v>1644337.1261329998</v>
      </c>
    </row>
    <row r="323" spans="1:2">
      <c r="A323" s="15">
        <v>321</v>
      </c>
      <c r="B323" s="18">
        <v>4599749.2882473217</v>
      </c>
    </row>
    <row r="324" spans="1:2">
      <c r="A324" s="15">
        <v>322</v>
      </c>
      <c r="B324" s="18">
        <v>5536057.0653401287</v>
      </c>
    </row>
    <row r="325" spans="1:2">
      <c r="A325" s="15">
        <v>323</v>
      </c>
      <c r="B325" s="18">
        <v>9586778.4230170604</v>
      </c>
    </row>
    <row r="326" spans="1:2">
      <c r="A326" s="15">
        <v>324</v>
      </c>
      <c r="B326" s="18">
        <v>3062226.9345988343</v>
      </c>
    </row>
    <row r="327" spans="1:2">
      <c r="A327" s="15">
        <v>325</v>
      </c>
      <c r="B327" s="18">
        <v>2134159.1542405467</v>
      </c>
    </row>
    <row r="328" spans="1:2">
      <c r="A328" s="15">
        <v>326</v>
      </c>
      <c r="B328" s="18">
        <v>2276070.2091128267</v>
      </c>
    </row>
    <row r="329" spans="1:2">
      <c r="A329" s="15">
        <v>327</v>
      </c>
      <c r="B329" s="18">
        <v>7213048.9933469649</v>
      </c>
    </row>
    <row r="330" spans="1:2">
      <c r="A330" s="15">
        <v>328</v>
      </c>
      <c r="B330" s="18">
        <v>9004180.1353801079</v>
      </c>
    </row>
    <row r="331" spans="1:2">
      <c r="A331" s="15">
        <v>329</v>
      </c>
      <c r="B331" s="18">
        <v>755943.40412610245</v>
      </c>
    </row>
    <row r="332" spans="1:2">
      <c r="A332" s="15">
        <v>330</v>
      </c>
      <c r="B332" s="18">
        <v>8337961.1401409954</v>
      </c>
    </row>
    <row r="333" spans="1:2">
      <c r="A333" s="15">
        <v>331</v>
      </c>
      <c r="B333" s="18">
        <v>9438153.2967314683</v>
      </c>
    </row>
    <row r="334" spans="1:2">
      <c r="A334" s="15">
        <v>332</v>
      </c>
      <c r="B334" s="18">
        <v>2524185.6663411357</v>
      </c>
    </row>
    <row r="335" spans="1:2">
      <c r="A335" s="15">
        <v>333</v>
      </c>
      <c r="B335" s="18">
        <v>5331277.8872341076</v>
      </c>
    </row>
    <row r="336" spans="1:2">
      <c r="A336" s="15">
        <v>334</v>
      </c>
      <c r="B336" s="18">
        <v>2037415.4888760033</v>
      </c>
    </row>
    <row r="337" spans="1:2">
      <c r="A337" s="15">
        <v>335</v>
      </c>
      <c r="B337" s="18">
        <v>7566453.2977385782</v>
      </c>
    </row>
    <row r="338" spans="1:2">
      <c r="A338" s="15">
        <v>336</v>
      </c>
      <c r="B338" s="18">
        <v>5945310.2364879297</v>
      </c>
    </row>
    <row r="339" spans="1:2">
      <c r="A339" s="15">
        <v>337</v>
      </c>
      <c r="B339" s="18">
        <v>5186009.7966551716</v>
      </c>
    </row>
    <row r="340" spans="1:2">
      <c r="A340" s="15">
        <v>338</v>
      </c>
      <c r="B340" s="18">
        <v>1515549.0290231025</v>
      </c>
    </row>
    <row r="341" spans="1:2">
      <c r="A341" s="15">
        <v>339</v>
      </c>
      <c r="B341" s="18">
        <v>3822442.9296243172</v>
      </c>
    </row>
    <row r="342" spans="1:2">
      <c r="A342" s="15">
        <v>340</v>
      </c>
      <c r="B342" s="18">
        <v>7656482.89168981</v>
      </c>
    </row>
    <row r="343" spans="1:2">
      <c r="A343" s="15">
        <v>341</v>
      </c>
      <c r="B343" s="18">
        <v>4961393.5893734554</v>
      </c>
    </row>
    <row r="344" spans="1:2">
      <c r="A344" s="15">
        <v>342</v>
      </c>
      <c r="B344" s="18">
        <v>8418835.1821649838</v>
      </c>
    </row>
    <row r="345" spans="1:2">
      <c r="A345" s="15">
        <v>343</v>
      </c>
      <c r="B345" s="18">
        <v>1553086.7919248024</v>
      </c>
    </row>
    <row r="346" spans="1:2">
      <c r="A346" s="15">
        <v>344</v>
      </c>
      <c r="B346" s="18">
        <v>7759635.4434034238</v>
      </c>
    </row>
    <row r="347" spans="1:2">
      <c r="A347" s="15">
        <v>345</v>
      </c>
      <c r="B347" s="18">
        <v>8928189.0543839838</v>
      </c>
    </row>
    <row r="348" spans="1:2">
      <c r="A348" s="15">
        <v>346</v>
      </c>
      <c r="B348" s="18">
        <v>1210974.3349101229</v>
      </c>
    </row>
    <row r="349" spans="1:2">
      <c r="A349" s="15">
        <v>347</v>
      </c>
      <c r="B349" s="18">
        <v>6541336.6669515064</v>
      </c>
    </row>
    <row r="350" spans="1:2">
      <c r="A350" s="15">
        <v>348</v>
      </c>
      <c r="B350" s="18">
        <v>374462.07382427441</v>
      </c>
    </row>
    <row r="351" spans="1:2">
      <c r="A351" s="15">
        <v>349</v>
      </c>
      <c r="B351" s="18">
        <v>5316018.6340220347</v>
      </c>
    </row>
    <row r="352" spans="1:2">
      <c r="A352" s="15">
        <v>350</v>
      </c>
      <c r="B352" s="18">
        <v>8428601.1042207107</v>
      </c>
    </row>
    <row r="353" spans="1:2">
      <c r="A353" s="15">
        <v>351</v>
      </c>
      <c r="B353" s="18">
        <v>8497572.9287392795</v>
      </c>
    </row>
    <row r="354" spans="1:2">
      <c r="A354" s="15">
        <v>352</v>
      </c>
      <c r="B354" s="18">
        <v>5418560.8156071659</v>
      </c>
    </row>
    <row r="355" spans="1:2">
      <c r="A355" s="15">
        <v>353</v>
      </c>
      <c r="B355" s="18">
        <v>2231208.0046693319</v>
      </c>
    </row>
    <row r="356" spans="1:2">
      <c r="A356" s="15">
        <v>354</v>
      </c>
      <c r="B356" s="18">
        <v>7185277.1525009917</v>
      </c>
    </row>
    <row r="357" spans="1:2">
      <c r="A357" s="15">
        <v>355</v>
      </c>
      <c r="B357" s="18">
        <v>6787926.1988586076</v>
      </c>
    </row>
    <row r="358" spans="1:2">
      <c r="A358" s="15">
        <v>356</v>
      </c>
      <c r="B358" s="18">
        <v>7669300.6643879516</v>
      </c>
    </row>
    <row r="359" spans="1:2">
      <c r="A359" s="15">
        <v>357</v>
      </c>
      <c r="B359" s="18">
        <v>1713003.7655873287</v>
      </c>
    </row>
    <row r="360" spans="1:2">
      <c r="A360" s="15">
        <v>358</v>
      </c>
      <c r="B360" s="18">
        <v>7246314.1653492842</v>
      </c>
    </row>
    <row r="361" spans="1:2">
      <c r="A361" s="15">
        <v>359</v>
      </c>
      <c r="B361" s="18">
        <v>9463788.8421277497</v>
      </c>
    </row>
    <row r="362" spans="1:2">
      <c r="A362" s="15">
        <v>360</v>
      </c>
      <c r="B362" s="18">
        <v>5926083.5774407182</v>
      </c>
    </row>
    <row r="363" spans="1:2">
      <c r="A363" s="15">
        <v>361</v>
      </c>
      <c r="B363" s="18">
        <v>3500167.5017853328</v>
      </c>
    </row>
    <row r="364" spans="1:2">
      <c r="A364" s="15">
        <v>362</v>
      </c>
      <c r="B364" s="18">
        <v>5982237.6292611472</v>
      </c>
    </row>
    <row r="365" spans="1:2">
      <c r="A365" s="15">
        <v>363</v>
      </c>
      <c r="B365" s="18">
        <v>9654834.6923429053</v>
      </c>
    </row>
    <row r="366" spans="1:2">
      <c r="A366" s="15">
        <v>364</v>
      </c>
      <c r="B366" s="18">
        <v>81789.597216711933</v>
      </c>
    </row>
    <row r="367" spans="1:2">
      <c r="A367" s="15">
        <v>365</v>
      </c>
      <c r="B367" s="18">
        <v>5066987.6216010014</v>
      </c>
    </row>
    <row r="368" spans="1:2">
      <c r="A368" s="15">
        <v>366</v>
      </c>
      <c r="B368" s="18">
        <v>4510330.0644245734</v>
      </c>
    </row>
    <row r="369" spans="1:2">
      <c r="A369" s="15">
        <v>367</v>
      </c>
      <c r="B369" s="18">
        <v>8388011.4906765949</v>
      </c>
    </row>
    <row r="370" spans="1:2">
      <c r="A370" s="15">
        <v>368</v>
      </c>
      <c r="B370" s="18">
        <v>8917812.7621997744</v>
      </c>
    </row>
    <row r="371" spans="1:2">
      <c r="A371" s="15">
        <v>369</v>
      </c>
      <c r="B371" s="18">
        <v>9490339.9427167568</v>
      </c>
    </row>
    <row r="372" spans="1:2">
      <c r="A372" s="15">
        <v>370</v>
      </c>
      <c r="B372" s="18">
        <v>344553.9375286111</v>
      </c>
    </row>
    <row r="373" spans="1:2">
      <c r="A373" s="15">
        <v>371</v>
      </c>
      <c r="B373" s="18">
        <v>7893001.316476943</v>
      </c>
    </row>
    <row r="374" spans="1:2">
      <c r="A374" s="15">
        <v>372</v>
      </c>
      <c r="B374" s="18">
        <v>6431470.0438245796</v>
      </c>
    </row>
    <row r="375" spans="1:2">
      <c r="A375" s="15">
        <v>373</v>
      </c>
      <c r="B375" s="18">
        <v>7710195.4629963068</v>
      </c>
    </row>
    <row r="376" spans="1:2">
      <c r="A376" s="15">
        <v>374</v>
      </c>
      <c r="B376" s="18">
        <v>6857813.578569903</v>
      </c>
    </row>
    <row r="377" spans="1:2">
      <c r="A377" s="15">
        <v>375</v>
      </c>
      <c r="B377" s="18">
        <v>4461500.4541459391</v>
      </c>
    </row>
    <row r="378" spans="1:2">
      <c r="A378" s="15">
        <v>376</v>
      </c>
      <c r="B378" s="18">
        <v>9514754.7478560749</v>
      </c>
    </row>
    <row r="379" spans="1:2">
      <c r="A379" s="15">
        <v>377</v>
      </c>
      <c r="B379" s="18">
        <v>6752219.5463423571</v>
      </c>
    </row>
    <row r="380" spans="1:2">
      <c r="A380" s="15">
        <v>378</v>
      </c>
      <c r="B380" s="18">
        <v>4875636.5863216044</v>
      </c>
    </row>
    <row r="381" spans="1:2">
      <c r="A381" s="15">
        <v>379</v>
      </c>
      <c r="B381" s="18">
        <v>4917752.1251869258</v>
      </c>
    </row>
    <row r="382" spans="1:2">
      <c r="A382" s="15">
        <v>380</v>
      </c>
      <c r="B382" s="18">
        <v>4790795.1384624774</v>
      </c>
    </row>
    <row r="383" spans="1:2">
      <c r="A383" s="15">
        <v>381</v>
      </c>
      <c r="B383" s="18">
        <v>462050.18726157414</v>
      </c>
    </row>
    <row r="384" spans="1:2">
      <c r="A384" s="15">
        <v>382</v>
      </c>
      <c r="B384" s="18">
        <v>6711935.1178624835</v>
      </c>
    </row>
    <row r="385" spans="1:2">
      <c r="A385" s="15">
        <v>383</v>
      </c>
      <c r="B385" s="18">
        <v>5764335.4933927422</v>
      </c>
    </row>
    <row r="386" spans="1:2">
      <c r="A386" s="15">
        <v>384</v>
      </c>
      <c r="B386" s="18">
        <v>7423931.8727378156</v>
      </c>
    </row>
    <row r="387" spans="1:2">
      <c r="A387" s="15">
        <v>385</v>
      </c>
      <c r="B387" s="18">
        <v>4329355.321329386</v>
      </c>
    </row>
    <row r="388" spans="1:2">
      <c r="A388" s="15">
        <v>386</v>
      </c>
      <c r="B388" s="18">
        <v>7954953.8845179603</v>
      </c>
    </row>
    <row r="389" spans="1:2">
      <c r="A389" s="15">
        <v>387</v>
      </c>
      <c r="B389" s="18">
        <v>9068268.9988708142</v>
      </c>
    </row>
    <row r="390" spans="1:2">
      <c r="A390" s="15">
        <v>388</v>
      </c>
      <c r="B390" s="18">
        <v>9714345.7798699904</v>
      </c>
    </row>
    <row r="391" spans="1:2">
      <c r="A391" s="15">
        <v>389</v>
      </c>
      <c r="B391" s="18">
        <v>950041.10498367262</v>
      </c>
    </row>
    <row r="392" spans="1:2">
      <c r="A392" s="15">
        <v>390</v>
      </c>
      <c r="B392" s="18">
        <v>7323831.1716666156</v>
      </c>
    </row>
    <row r="393" spans="1:2">
      <c r="A393" s="15">
        <v>391</v>
      </c>
      <c r="B393" s="18">
        <v>4145939.0977202673</v>
      </c>
    </row>
    <row r="394" spans="1:2">
      <c r="A394" s="15">
        <v>392</v>
      </c>
      <c r="B394" s="18">
        <v>2290413.9071321758</v>
      </c>
    </row>
    <row r="395" spans="1:2">
      <c r="A395" s="15">
        <v>393</v>
      </c>
      <c r="B395" s="18">
        <v>7701345.0961333048</v>
      </c>
    </row>
    <row r="396" spans="1:2">
      <c r="A396" s="15">
        <v>394</v>
      </c>
      <c r="B396" s="18">
        <v>9901424.2242500074</v>
      </c>
    </row>
    <row r="397" spans="1:2">
      <c r="A397" s="15">
        <v>395</v>
      </c>
      <c r="B397" s="18">
        <v>9114046.7585070338</v>
      </c>
    </row>
    <row r="398" spans="1:2">
      <c r="A398" s="15">
        <v>396</v>
      </c>
      <c r="B398" s="18">
        <v>5713064.4026001766</v>
      </c>
    </row>
    <row r="399" spans="1:2">
      <c r="A399" s="15">
        <v>397</v>
      </c>
      <c r="B399" s="18">
        <v>3180028.3693960388</v>
      </c>
    </row>
    <row r="400" spans="1:2">
      <c r="A400" s="15">
        <v>398</v>
      </c>
      <c r="B400" s="18">
        <v>4058961.3544114507</v>
      </c>
    </row>
    <row r="401" spans="1:2">
      <c r="A401" s="15">
        <v>399</v>
      </c>
      <c r="B401" s="18">
        <v>1360820.2014526811</v>
      </c>
    </row>
    <row r="402" spans="1:2">
      <c r="A402" s="15">
        <v>400</v>
      </c>
      <c r="B402" s="18">
        <v>5298317.9002960296</v>
      </c>
    </row>
    <row r="403" spans="1:2">
      <c r="A403" s="15">
        <v>401</v>
      </c>
      <c r="B403" s="18">
        <v>3979613.2377086701</v>
      </c>
    </row>
    <row r="404" spans="1:2">
      <c r="A404" s="15">
        <v>402</v>
      </c>
      <c r="B404" s="18">
        <v>7387309.6650288403</v>
      </c>
    </row>
    <row r="405" spans="1:2">
      <c r="A405" s="15">
        <v>403</v>
      </c>
      <c r="B405" s="18">
        <v>1013214.4132816553</v>
      </c>
    </row>
    <row r="406" spans="1:2">
      <c r="A406" s="15">
        <v>404</v>
      </c>
      <c r="B406" s="18">
        <v>6981718.7146519367</v>
      </c>
    </row>
    <row r="407" spans="1:2">
      <c r="A407" s="15">
        <v>405</v>
      </c>
      <c r="B407" s="18">
        <v>8355967.0589312417</v>
      </c>
    </row>
    <row r="408" spans="1:2">
      <c r="A408" s="15">
        <v>406</v>
      </c>
      <c r="B408" s="18">
        <v>1938230.3429975279</v>
      </c>
    </row>
    <row r="409" spans="1:2">
      <c r="A409" s="15">
        <v>407</v>
      </c>
      <c r="B409" s="18">
        <v>6448560.4074221011</v>
      </c>
    </row>
    <row r="410" spans="1:2">
      <c r="A410" s="15">
        <v>408</v>
      </c>
      <c r="B410" s="18">
        <v>7022613.5132602928</v>
      </c>
    </row>
    <row r="411" spans="1:2">
      <c r="A411" s="15">
        <v>409</v>
      </c>
      <c r="B411" s="18">
        <v>8353525.5784173105</v>
      </c>
    </row>
    <row r="412" spans="1:2">
      <c r="A412" s="15">
        <v>410</v>
      </c>
      <c r="B412" s="18">
        <v>4103213.1887264624</v>
      </c>
    </row>
    <row r="413" spans="1:2">
      <c r="A413" s="15">
        <v>411</v>
      </c>
      <c r="B413" s="18">
        <v>5921505.801477096</v>
      </c>
    </row>
    <row r="414" spans="1:2">
      <c r="A414" s="15">
        <v>412</v>
      </c>
      <c r="B414" s="18">
        <v>3375651.9955748161</v>
      </c>
    </row>
    <row r="415" spans="1:2">
      <c r="A415" s="15">
        <v>413</v>
      </c>
      <c r="B415" s="18">
        <v>6950284.6530350661</v>
      </c>
    </row>
    <row r="416" spans="1:2">
      <c r="A416" s="15">
        <v>414</v>
      </c>
      <c r="B416" s="18">
        <v>9425945.8941618092</v>
      </c>
    </row>
    <row r="417" spans="1:2">
      <c r="A417" s="15">
        <v>415</v>
      </c>
      <c r="B417" s="18">
        <v>4368419.0095522935</v>
      </c>
    </row>
    <row r="418" spans="1:2">
      <c r="A418" s="15">
        <v>416</v>
      </c>
      <c r="B418" s="18">
        <v>1530197.9121066928</v>
      </c>
    </row>
    <row r="419" spans="1:2">
      <c r="A419" s="15">
        <v>417</v>
      </c>
      <c r="B419" s="18">
        <v>1784417.0706198309</v>
      </c>
    </row>
    <row r="420" spans="1:2">
      <c r="A420" s="15">
        <v>418</v>
      </c>
      <c r="B420" s="18">
        <v>7672352.5150303664</v>
      </c>
    </row>
    <row r="421" spans="1:2">
      <c r="A421" s="15">
        <v>419</v>
      </c>
      <c r="B421" s="18">
        <v>9447919.2187871952</v>
      </c>
    </row>
    <row r="422" spans="1:2">
      <c r="A422" s="15">
        <v>420</v>
      </c>
      <c r="B422" s="18">
        <v>2637409.3251747186</v>
      </c>
    </row>
    <row r="423" spans="1:2">
      <c r="A423" s="15">
        <v>421</v>
      </c>
      <c r="B423" s="18">
        <v>2025818.4564348278</v>
      </c>
    </row>
    <row r="424" spans="1:2">
      <c r="A424" s="15">
        <v>422</v>
      </c>
      <c r="B424" s="18">
        <v>8467969.9775078576</v>
      </c>
    </row>
    <row r="425" spans="1:2">
      <c r="A425" s="15">
        <v>423</v>
      </c>
      <c r="B425" s="18">
        <v>5882136.9281899473</v>
      </c>
    </row>
    <row r="426" spans="1:2">
      <c r="A426" s="15">
        <v>424</v>
      </c>
      <c r="B426" s="18">
        <v>6733298.0723593859</v>
      </c>
    </row>
    <row r="427" spans="1:2">
      <c r="A427" s="15">
        <v>425</v>
      </c>
      <c r="B427" s="18">
        <v>9953305.6851710565</v>
      </c>
    </row>
    <row r="428" spans="1:2">
      <c r="A428" s="15">
        <v>426</v>
      </c>
      <c r="B428" s="18">
        <v>2811975.1819208348</v>
      </c>
    </row>
    <row r="429" spans="1:2">
      <c r="A429" s="15">
        <v>427</v>
      </c>
      <c r="B429" s="18">
        <v>2163456.9204077274</v>
      </c>
    </row>
    <row r="430" spans="1:2">
      <c r="A430" s="15">
        <v>428</v>
      </c>
      <c r="B430" s="18">
        <v>8873255.74282052</v>
      </c>
    </row>
    <row r="431" spans="1:2">
      <c r="A431" s="15">
        <v>429</v>
      </c>
      <c r="B431" s="18">
        <v>3803521.4556413465</v>
      </c>
    </row>
    <row r="432" spans="1:2">
      <c r="A432" s="15">
        <v>430</v>
      </c>
      <c r="B432" s="18">
        <v>783410.05990783405</v>
      </c>
    </row>
    <row r="433" spans="1:2">
      <c r="A433" s="15">
        <v>431</v>
      </c>
      <c r="B433" s="18">
        <v>8685261.7432477791</v>
      </c>
    </row>
    <row r="434" spans="1:2">
      <c r="A434" s="15">
        <v>432</v>
      </c>
      <c r="B434" s="18">
        <v>988189.23801385541</v>
      </c>
    </row>
    <row r="435" spans="1:2">
      <c r="A435" s="15">
        <v>433</v>
      </c>
      <c r="B435" s="18">
        <v>3451643.0765709402</v>
      </c>
    </row>
    <row r="436" spans="1:2">
      <c r="A436" s="15">
        <v>434</v>
      </c>
      <c r="B436" s="18">
        <v>751365.62816248054</v>
      </c>
    </row>
    <row r="437" spans="1:2">
      <c r="A437" s="15">
        <v>435</v>
      </c>
      <c r="B437" s="18">
        <v>1360209.8313241981</v>
      </c>
    </row>
    <row r="438" spans="1:2">
      <c r="A438" s="15">
        <v>436</v>
      </c>
      <c r="B438" s="18">
        <v>7278358.5970946383</v>
      </c>
    </row>
    <row r="439" spans="1:2">
      <c r="A439" s="15">
        <v>437</v>
      </c>
      <c r="B439" s="18">
        <v>5484480.7894833218</v>
      </c>
    </row>
    <row r="440" spans="1:2">
      <c r="A440" s="15">
        <v>438</v>
      </c>
      <c r="B440" s="18">
        <v>401318.35947752313</v>
      </c>
    </row>
    <row r="441" spans="1:2">
      <c r="A441" s="15">
        <v>439</v>
      </c>
      <c r="B441" s="18">
        <v>9791862.7861873228</v>
      </c>
    </row>
    <row r="442" spans="1:2">
      <c r="A442" s="15">
        <v>440</v>
      </c>
      <c r="B442" s="18">
        <v>5949582.8273873106</v>
      </c>
    </row>
    <row r="443" spans="1:2">
      <c r="A443" s="15">
        <v>441</v>
      </c>
      <c r="B443" s="18">
        <v>9232458.5634327214</v>
      </c>
    </row>
    <row r="444" spans="1:2">
      <c r="A444" s="15">
        <v>442</v>
      </c>
      <c r="B444" s="18">
        <v>4892421.7648548847</v>
      </c>
    </row>
    <row r="445" spans="1:2">
      <c r="A445" s="15">
        <v>443</v>
      </c>
      <c r="B445" s="18">
        <v>4057130.2440260015</v>
      </c>
    </row>
    <row r="446" spans="1:2">
      <c r="A446" s="15">
        <v>444</v>
      </c>
      <c r="B446" s="18">
        <v>5115817.2318796348</v>
      </c>
    </row>
    <row r="447" spans="1:2">
      <c r="A447" s="15">
        <v>445</v>
      </c>
      <c r="B447" s="18">
        <v>320139.1323892941</v>
      </c>
    </row>
    <row r="448" spans="1:2">
      <c r="A448" s="15">
        <v>446</v>
      </c>
      <c r="B448" s="18">
        <v>2451246.4359874264</v>
      </c>
    </row>
    <row r="449" spans="1:2">
      <c r="A449" s="15">
        <v>447</v>
      </c>
      <c r="B449" s="18">
        <v>9166233.4044923242</v>
      </c>
    </row>
    <row r="450" spans="1:2">
      <c r="A450" s="15">
        <v>448</v>
      </c>
      <c r="B450" s="18">
        <v>5669728.1234778892</v>
      </c>
    </row>
    <row r="451" spans="1:2">
      <c r="A451" s="15">
        <v>449</v>
      </c>
      <c r="B451" s="18">
        <v>3300881.6548356577</v>
      </c>
    </row>
    <row r="452" spans="1:2">
      <c r="A452" s="15">
        <v>450</v>
      </c>
      <c r="B452" s="18">
        <v>2725912.9938047426</v>
      </c>
    </row>
    <row r="453" spans="1:2">
      <c r="A453" s="15">
        <v>451</v>
      </c>
      <c r="B453" s="18">
        <v>1258888.3899960327</v>
      </c>
    </row>
    <row r="454" spans="1:2">
      <c r="A454" s="15">
        <v>452</v>
      </c>
      <c r="B454" s="18">
        <v>8941312.0121463668</v>
      </c>
    </row>
    <row r="455" spans="1:2">
      <c r="A455" s="15">
        <v>453</v>
      </c>
      <c r="B455" s="18">
        <v>9932553.1008026376</v>
      </c>
    </row>
    <row r="456" spans="1:2">
      <c r="A456" s="15">
        <v>454</v>
      </c>
      <c r="B456" s="18">
        <v>8201238.2313608201</v>
      </c>
    </row>
    <row r="457" spans="1:2">
      <c r="A457" s="15">
        <v>455</v>
      </c>
      <c r="B457" s="18">
        <v>4605242.6194036687</v>
      </c>
    </row>
    <row r="458" spans="1:2">
      <c r="A458" s="15">
        <v>456</v>
      </c>
      <c r="B458" s="18">
        <v>1951658.4858241524</v>
      </c>
    </row>
    <row r="459" spans="1:2">
      <c r="A459" s="15">
        <v>457</v>
      </c>
      <c r="B459" s="18">
        <v>4662312.2264168216</v>
      </c>
    </row>
    <row r="460" spans="1:2">
      <c r="A460" s="15">
        <v>458</v>
      </c>
      <c r="B460" s="18">
        <v>3994567.3058565021</v>
      </c>
    </row>
    <row r="461" spans="1:2">
      <c r="A461" s="15">
        <v>459</v>
      </c>
      <c r="B461" s="18">
        <v>3464460.8492690818</v>
      </c>
    </row>
    <row r="462" spans="1:2">
      <c r="A462" s="15">
        <v>460</v>
      </c>
      <c r="B462" s="18">
        <v>8080384.9459212013</v>
      </c>
    </row>
    <row r="463" spans="1:2">
      <c r="A463" s="15">
        <v>461</v>
      </c>
      <c r="B463" s="18">
        <v>3882869.5723441266</v>
      </c>
    </row>
    <row r="464" spans="1:2">
      <c r="A464" s="15">
        <v>462</v>
      </c>
      <c r="B464" s="18">
        <v>6346323.4109012112</v>
      </c>
    </row>
    <row r="465" spans="1:2">
      <c r="A465" s="15">
        <v>463</v>
      </c>
      <c r="B465" s="18">
        <v>7873164.2873012479</v>
      </c>
    </row>
    <row r="466" spans="1:2">
      <c r="A466" s="15">
        <v>464</v>
      </c>
      <c r="B466" s="18">
        <v>5950803.5676442767</v>
      </c>
    </row>
    <row r="467" spans="1:2">
      <c r="A467" s="15">
        <v>465</v>
      </c>
      <c r="B467" s="18">
        <v>516067.94363231299</v>
      </c>
    </row>
    <row r="468" spans="1:2">
      <c r="A468" s="15">
        <v>466</v>
      </c>
      <c r="B468" s="18">
        <v>5107577.2351451153</v>
      </c>
    </row>
    <row r="469" spans="1:2">
      <c r="A469" s="15">
        <v>467</v>
      </c>
      <c r="B469" s="18">
        <v>7422405.9474166082</v>
      </c>
    </row>
    <row r="470" spans="1:2">
      <c r="A470" s="15">
        <v>468</v>
      </c>
      <c r="B470" s="18">
        <v>4355296.0517899105</v>
      </c>
    </row>
    <row r="471" spans="1:2">
      <c r="A471" s="15">
        <v>469</v>
      </c>
      <c r="B471" s="18">
        <v>495315.35926389357</v>
      </c>
    </row>
    <row r="472" spans="1:2">
      <c r="A472" s="15">
        <v>470</v>
      </c>
      <c r="B472" s="18">
        <v>550553.85589159827</v>
      </c>
    </row>
    <row r="473" spans="1:2">
      <c r="A473" s="15">
        <v>471</v>
      </c>
      <c r="B473" s="18">
        <v>2081972.5082552568</v>
      </c>
    </row>
    <row r="474" spans="1:2">
      <c r="A474" s="15">
        <v>472</v>
      </c>
      <c r="B474" s="18">
        <v>6024658.3531907098</v>
      </c>
    </row>
    <row r="475" spans="1:2">
      <c r="A475" s="15">
        <v>473</v>
      </c>
      <c r="B475" s="18">
        <v>2702108.5587939085</v>
      </c>
    </row>
    <row r="476" spans="1:2">
      <c r="A476" s="15">
        <v>474</v>
      </c>
      <c r="B476" s="18">
        <v>9804375.3738212232</v>
      </c>
    </row>
    <row r="477" spans="1:2">
      <c r="A477" s="15">
        <v>475</v>
      </c>
      <c r="B477" s="18">
        <v>4141361.3217566456</v>
      </c>
    </row>
    <row r="478" spans="1:2">
      <c r="A478" s="15">
        <v>476</v>
      </c>
      <c r="B478" s="18">
        <v>8060547.9167455062</v>
      </c>
    </row>
    <row r="479" spans="1:2">
      <c r="A479" s="15">
        <v>477</v>
      </c>
      <c r="B479" s="18">
        <v>8924221.6485488452</v>
      </c>
    </row>
    <row r="480" spans="1:2">
      <c r="A480" s="15">
        <v>478</v>
      </c>
      <c r="B480" s="18">
        <v>3232825.3855098118</v>
      </c>
    </row>
    <row r="481" spans="1:2">
      <c r="A481" s="15">
        <v>479</v>
      </c>
      <c r="B481" s="18">
        <v>325327.27848139894</v>
      </c>
    </row>
    <row r="482" spans="1:2">
      <c r="A482" s="15">
        <v>480</v>
      </c>
      <c r="B482" s="18">
        <v>1836603.716605121</v>
      </c>
    </row>
    <row r="483" spans="1:2">
      <c r="A483" s="15">
        <v>481</v>
      </c>
      <c r="B483" s="18">
        <v>5394451.19553209</v>
      </c>
    </row>
    <row r="484" spans="1:2">
      <c r="A484" s="15">
        <v>482</v>
      </c>
      <c r="B484" s="18">
        <v>6067994.6323129982</v>
      </c>
    </row>
    <row r="485" spans="1:2">
      <c r="A485" s="15">
        <v>483</v>
      </c>
      <c r="B485" s="18">
        <v>8147220.474990081</v>
      </c>
    </row>
    <row r="486" spans="1:2">
      <c r="A486" s="15">
        <v>484</v>
      </c>
      <c r="B486" s="18">
        <v>190130.29502243109</v>
      </c>
    </row>
    <row r="487" spans="1:2">
      <c r="A487" s="15">
        <v>485</v>
      </c>
      <c r="B487" s="18">
        <v>2475050.8709982606</v>
      </c>
    </row>
    <row r="488" spans="1:2">
      <c r="A488" s="15">
        <v>486</v>
      </c>
      <c r="B488" s="18">
        <v>5607470.3703726307</v>
      </c>
    </row>
    <row r="489" spans="1:2">
      <c r="A489" s="15">
        <v>487</v>
      </c>
      <c r="B489" s="18">
        <v>5562913.3509933772</v>
      </c>
    </row>
    <row r="490" spans="1:2">
      <c r="A490" s="15">
        <v>488</v>
      </c>
      <c r="B490" s="18">
        <v>4706564.0607318338</v>
      </c>
    </row>
    <row r="491" spans="1:2">
      <c r="A491" s="15">
        <v>489</v>
      </c>
      <c r="B491" s="18">
        <v>4048585.0622272408</v>
      </c>
    </row>
    <row r="492" spans="1:2">
      <c r="A492" s="15">
        <v>490</v>
      </c>
      <c r="B492" s="18">
        <v>9291664.4658955652</v>
      </c>
    </row>
    <row r="493" spans="1:2">
      <c r="A493" s="15">
        <v>491</v>
      </c>
      <c r="B493" s="18">
        <v>7989744.9818414869</v>
      </c>
    </row>
    <row r="494" spans="1:2">
      <c r="A494" s="15">
        <v>492</v>
      </c>
      <c r="B494" s="18">
        <v>915250.00766014587</v>
      </c>
    </row>
    <row r="495" spans="1:2">
      <c r="A495" s="15">
        <v>493</v>
      </c>
      <c r="B495" s="18">
        <v>3176976.5187536241</v>
      </c>
    </row>
    <row r="496" spans="1:2">
      <c r="A496" s="15">
        <v>494</v>
      </c>
      <c r="B496" s="18">
        <v>3972899.166295358</v>
      </c>
    </row>
    <row r="497" spans="1:2">
      <c r="A497" s="15">
        <v>495</v>
      </c>
      <c r="B497" s="18">
        <v>1749320.7882320627</v>
      </c>
    </row>
    <row r="498" spans="1:2">
      <c r="A498" s="15">
        <v>496</v>
      </c>
      <c r="B498" s="18">
        <v>4211859.0715964232</v>
      </c>
    </row>
    <row r="499" spans="1:2">
      <c r="A499" s="15">
        <v>497</v>
      </c>
      <c r="B499" s="18">
        <v>5595568.1528672138</v>
      </c>
    </row>
    <row r="500" spans="1:2">
      <c r="A500" s="15">
        <v>498</v>
      </c>
      <c r="B500" s="18">
        <v>1688894.1455122533</v>
      </c>
    </row>
    <row r="501" spans="1:2">
      <c r="A501" s="15">
        <v>499</v>
      </c>
      <c r="B501" s="18">
        <v>8001036.8292184211</v>
      </c>
    </row>
    <row r="502" spans="1:2">
      <c r="A502" s="15">
        <v>500</v>
      </c>
      <c r="B502" s="18">
        <v>4308602.7369609671</v>
      </c>
    </row>
    <row r="503" spans="1:2">
      <c r="A503" s="15">
        <v>501</v>
      </c>
      <c r="B503" s="18">
        <v>7599718.4697408974</v>
      </c>
    </row>
    <row r="504" spans="1:2">
      <c r="A504" s="15">
        <v>502</v>
      </c>
      <c r="B504" s="18">
        <v>2251045.033845027</v>
      </c>
    </row>
    <row r="505" spans="1:2">
      <c r="A505" s="15">
        <v>503</v>
      </c>
      <c r="B505" s="18">
        <v>6221502.7196264537</v>
      </c>
    </row>
    <row r="506" spans="1:2">
      <c r="A506" s="15">
        <v>504</v>
      </c>
      <c r="B506" s="18">
        <v>1039460.3288064211</v>
      </c>
    </row>
    <row r="507" spans="1:2">
      <c r="A507" s="15">
        <v>505</v>
      </c>
      <c r="B507" s="18">
        <v>9887996.0814233832</v>
      </c>
    </row>
    <row r="508" spans="1:2">
      <c r="A508" s="15">
        <v>506</v>
      </c>
      <c r="B508" s="18">
        <v>7961973.1409955136</v>
      </c>
    </row>
    <row r="509" spans="1:2">
      <c r="A509" s="15">
        <v>507</v>
      </c>
      <c r="B509" s="18">
        <v>1303750.5944395275</v>
      </c>
    </row>
    <row r="510" spans="1:2">
      <c r="A510" s="15">
        <v>508</v>
      </c>
      <c r="B510" s="18">
        <v>9321877.7872554697</v>
      </c>
    </row>
    <row r="511" spans="1:2">
      <c r="A511" s="15">
        <v>509</v>
      </c>
      <c r="B511" s="18">
        <v>3926205.8514664145</v>
      </c>
    </row>
    <row r="512" spans="1:2">
      <c r="A512" s="15">
        <v>510</v>
      </c>
      <c r="B512" s="18">
        <v>776085.61836603901</v>
      </c>
    </row>
    <row r="513" spans="1:2">
      <c r="A513" s="15">
        <v>511</v>
      </c>
      <c r="B513" s="18">
        <v>3327737.9404889066</v>
      </c>
    </row>
    <row r="514" spans="1:2">
      <c r="A514" s="15">
        <v>512</v>
      </c>
      <c r="B514" s="18">
        <v>6088747.2166814171</v>
      </c>
    </row>
    <row r="515" spans="1:2">
      <c r="A515" s="15">
        <v>513</v>
      </c>
      <c r="B515" s="18">
        <v>2393566.45884579</v>
      </c>
    </row>
    <row r="516" spans="1:2">
      <c r="A516" s="15">
        <v>514</v>
      </c>
      <c r="B516" s="18">
        <v>7212438.6232184824</v>
      </c>
    </row>
    <row r="517" spans="1:2">
      <c r="A517" s="15">
        <v>515</v>
      </c>
      <c r="B517" s="18">
        <v>4069642.8316599019</v>
      </c>
    </row>
    <row r="518" spans="1:2">
      <c r="A518" s="15">
        <v>516</v>
      </c>
      <c r="B518" s="18">
        <v>7012542.4061403237</v>
      </c>
    </row>
    <row r="519" spans="1:2">
      <c r="A519" s="15">
        <v>517</v>
      </c>
      <c r="B519" s="18">
        <v>271919.89223914302</v>
      </c>
    </row>
    <row r="520" spans="1:2">
      <c r="A520" s="15">
        <v>518</v>
      </c>
      <c r="B520" s="18">
        <v>1333963.9157994324</v>
      </c>
    </row>
    <row r="521" spans="1:2">
      <c r="A521" s="15">
        <v>519</v>
      </c>
      <c r="B521" s="18">
        <v>9313637.7905209512</v>
      </c>
    </row>
    <row r="522" spans="1:2">
      <c r="A522" s="15">
        <v>520</v>
      </c>
      <c r="B522" s="18">
        <v>5820184.36014893</v>
      </c>
    </row>
    <row r="523" spans="1:2">
      <c r="A523" s="15">
        <v>521</v>
      </c>
      <c r="B523" s="18">
        <v>8143558.2542191837</v>
      </c>
    </row>
    <row r="524" spans="1:2">
      <c r="A524" s="15">
        <v>522</v>
      </c>
      <c r="B524" s="18">
        <v>1106601.0429395428</v>
      </c>
    </row>
    <row r="525" spans="1:2">
      <c r="A525" s="15">
        <v>523</v>
      </c>
      <c r="B525" s="18">
        <v>1024506.2606585894</v>
      </c>
    </row>
    <row r="526" spans="1:2">
      <c r="A526" s="15">
        <v>524</v>
      </c>
      <c r="B526" s="18">
        <v>4021423.5915097506</v>
      </c>
    </row>
    <row r="527" spans="1:2">
      <c r="A527" s="15">
        <v>525</v>
      </c>
      <c r="B527" s="18">
        <v>4256416.0909756767</v>
      </c>
    </row>
    <row r="528" spans="1:2">
      <c r="A528" s="15">
        <v>526</v>
      </c>
      <c r="B528" s="18">
        <v>8450574.4288460948</v>
      </c>
    </row>
    <row r="529" spans="1:2">
      <c r="A529" s="15">
        <v>527</v>
      </c>
      <c r="B529" s="18">
        <v>8451184.7989745773</v>
      </c>
    </row>
    <row r="530" spans="1:2">
      <c r="A530" s="15">
        <v>528</v>
      </c>
      <c r="B530" s="18">
        <v>3859370.3223975343</v>
      </c>
    </row>
    <row r="531" spans="1:2">
      <c r="A531" s="15">
        <v>529</v>
      </c>
      <c r="B531" s="18">
        <v>6924954.2927030241</v>
      </c>
    </row>
    <row r="532" spans="1:2">
      <c r="A532" s="15">
        <v>530</v>
      </c>
      <c r="B532" s="18">
        <v>8290657.4551835684</v>
      </c>
    </row>
    <row r="533" spans="1:2">
      <c r="A533" s="15">
        <v>531</v>
      </c>
      <c r="B533" s="18">
        <v>2209539.8651081882</v>
      </c>
    </row>
    <row r="534" spans="1:2">
      <c r="A534" s="15">
        <v>532</v>
      </c>
      <c r="B534" s="18">
        <v>2296822.7934812466</v>
      </c>
    </row>
    <row r="535" spans="1:2">
      <c r="A535" s="15">
        <v>533</v>
      </c>
      <c r="B535" s="18">
        <v>3821527.3744315929</v>
      </c>
    </row>
    <row r="536" spans="1:2">
      <c r="A536" s="15">
        <v>534</v>
      </c>
      <c r="B536" s="18">
        <v>6931057.9939878536</v>
      </c>
    </row>
    <row r="537" spans="1:2">
      <c r="A537" s="15">
        <v>535</v>
      </c>
      <c r="B537" s="18">
        <v>425733.16461684013</v>
      </c>
    </row>
    <row r="538" spans="1:2">
      <c r="A538" s="15">
        <v>536</v>
      </c>
      <c r="B538" s="18">
        <v>8848230.5675527211</v>
      </c>
    </row>
    <row r="539" spans="1:2">
      <c r="A539" s="15">
        <v>537</v>
      </c>
      <c r="B539" s="18">
        <v>9727773.9226966146</v>
      </c>
    </row>
    <row r="540" spans="1:2">
      <c r="A540" s="15">
        <v>538</v>
      </c>
      <c r="B540" s="18">
        <v>5052033.5534531698</v>
      </c>
    </row>
    <row r="541" spans="1:2">
      <c r="A541" s="15">
        <v>539</v>
      </c>
      <c r="B541" s="18">
        <v>986358.12762840663</v>
      </c>
    </row>
    <row r="542" spans="1:2">
      <c r="A542" s="15">
        <v>540</v>
      </c>
      <c r="B542" s="18">
        <v>5073396.5079500722</v>
      </c>
    </row>
    <row r="543" spans="1:2">
      <c r="A543" s="15">
        <v>541</v>
      </c>
      <c r="B543" s="18">
        <v>9303566.683400983</v>
      </c>
    </row>
    <row r="544" spans="1:2">
      <c r="A544" s="15">
        <v>542</v>
      </c>
      <c r="B544" s="18">
        <v>5650501.4644306768</v>
      </c>
    </row>
    <row r="545" spans="1:2">
      <c r="A545" s="15">
        <v>543</v>
      </c>
      <c r="B545" s="18">
        <v>8966642.3724784087</v>
      </c>
    </row>
    <row r="546" spans="1:2">
      <c r="A546" s="15">
        <v>544</v>
      </c>
      <c r="B546" s="18">
        <v>8545181.7987609487</v>
      </c>
    </row>
    <row r="547" spans="1:2">
      <c r="A547" s="15">
        <v>545</v>
      </c>
      <c r="B547" s="18">
        <v>6439710.0405590991</v>
      </c>
    </row>
    <row r="548" spans="1:2">
      <c r="A548" s="15">
        <v>546</v>
      </c>
      <c r="B548" s="18">
        <v>2235785.7806329541</v>
      </c>
    </row>
    <row r="549" spans="1:2">
      <c r="A549" s="15">
        <v>547</v>
      </c>
      <c r="B549" s="18">
        <v>3296303.878872036</v>
      </c>
    </row>
    <row r="550" spans="1:2">
      <c r="A550" s="15">
        <v>548</v>
      </c>
      <c r="B550" s="18">
        <v>9097566.7650379948</v>
      </c>
    </row>
    <row r="551" spans="1:2">
      <c r="A551" s="15">
        <v>549</v>
      </c>
      <c r="B551" s="18">
        <v>6753135.1015350809</v>
      </c>
    </row>
    <row r="552" spans="1:2">
      <c r="A552" s="15">
        <v>550</v>
      </c>
      <c r="B552" s="18">
        <v>7590257.7327494128</v>
      </c>
    </row>
    <row r="553" spans="1:2">
      <c r="A553" s="15">
        <v>551</v>
      </c>
      <c r="B553" s="18">
        <v>1728568.2038636433</v>
      </c>
    </row>
    <row r="554" spans="1:2">
      <c r="A554" s="15">
        <v>552</v>
      </c>
      <c r="B554" s="18">
        <v>177617.70738853115</v>
      </c>
    </row>
    <row r="555" spans="1:2">
      <c r="A555" s="15">
        <v>553</v>
      </c>
      <c r="B555" s="18">
        <v>4791100.3235267187</v>
      </c>
    </row>
    <row r="556" spans="1:2">
      <c r="A556" s="15">
        <v>554</v>
      </c>
      <c r="B556" s="18">
        <v>8408458.8899807725</v>
      </c>
    </row>
    <row r="557" spans="1:2">
      <c r="A557" s="15">
        <v>555</v>
      </c>
      <c r="B557" s="18">
        <v>8168278.2444227422</v>
      </c>
    </row>
    <row r="558" spans="1:2">
      <c r="A558" s="15">
        <v>556</v>
      </c>
      <c r="B558" s="18">
        <v>3103426.9182714317</v>
      </c>
    </row>
    <row r="559" spans="1:2">
      <c r="A559" s="15">
        <v>557</v>
      </c>
      <c r="B559" s="18">
        <v>2504348.6371654407</v>
      </c>
    </row>
    <row r="560" spans="1:2">
      <c r="A560" s="15">
        <v>558</v>
      </c>
      <c r="B560" s="18">
        <v>6129336.8302255319</v>
      </c>
    </row>
    <row r="561" spans="1:2">
      <c r="A561" s="15">
        <v>559</v>
      </c>
      <c r="B561" s="18">
        <v>1427960.9155858029</v>
      </c>
    </row>
    <row r="562" spans="1:2">
      <c r="A562" s="15">
        <v>560</v>
      </c>
      <c r="B562" s="18">
        <v>7044892.0229499191</v>
      </c>
    </row>
    <row r="563" spans="1:2">
      <c r="A563" s="15">
        <v>561</v>
      </c>
      <c r="B563" s="18">
        <v>550859.04095583968</v>
      </c>
    </row>
    <row r="564" spans="1:2">
      <c r="A564" s="15">
        <v>562</v>
      </c>
      <c r="B564" s="18">
        <v>9270606.696462905</v>
      </c>
    </row>
    <row r="565" spans="1:2">
      <c r="A565" s="15">
        <v>563</v>
      </c>
      <c r="B565" s="18">
        <v>9475080.6895046849</v>
      </c>
    </row>
    <row r="566" spans="1:2">
      <c r="A566" s="15">
        <v>564</v>
      </c>
      <c r="B566" s="18">
        <v>2541581.2150028991</v>
      </c>
    </row>
    <row r="567" spans="1:2">
      <c r="A567" s="15">
        <v>565</v>
      </c>
      <c r="B567" s="18">
        <v>8997160.8789025545</v>
      </c>
    </row>
    <row r="568" spans="1:2">
      <c r="A568" s="15">
        <v>566</v>
      </c>
      <c r="B568" s="18">
        <v>7581712.550950652</v>
      </c>
    </row>
    <row r="569" spans="1:2">
      <c r="A569" s="15">
        <v>567</v>
      </c>
      <c r="B569" s="18">
        <v>8223211.555986206</v>
      </c>
    </row>
    <row r="570" spans="1:2">
      <c r="A570" s="15">
        <v>568</v>
      </c>
      <c r="B570" s="18">
        <v>1366618.7176732689</v>
      </c>
    </row>
    <row r="571" spans="1:2">
      <c r="A571" s="15">
        <v>569</v>
      </c>
      <c r="B571" s="18">
        <v>8972440.8886989951</v>
      </c>
    </row>
    <row r="572" spans="1:2">
      <c r="A572" s="15">
        <v>570</v>
      </c>
      <c r="B572" s="18">
        <v>3322549.7943968019</v>
      </c>
    </row>
    <row r="573" spans="1:2">
      <c r="A573" s="15">
        <v>571</v>
      </c>
      <c r="B573" s="18">
        <v>8943448.3075960577</v>
      </c>
    </row>
    <row r="574" spans="1:2">
      <c r="A574" s="15">
        <v>572</v>
      </c>
      <c r="B574" s="18">
        <v>552995.33640552999</v>
      </c>
    </row>
    <row r="575" spans="1:2">
      <c r="A575" s="15">
        <v>573</v>
      </c>
      <c r="B575" s="18">
        <v>1845759.2685323649</v>
      </c>
    </row>
    <row r="576" spans="1:2">
      <c r="A576" s="15">
        <v>574</v>
      </c>
      <c r="B576" s="18">
        <v>9987181.2273018584</v>
      </c>
    </row>
    <row r="577" spans="1:2">
      <c r="A577" s="15">
        <v>575</v>
      </c>
      <c r="B577" s="18">
        <v>3347269.7846003603</v>
      </c>
    </row>
    <row r="578" spans="1:2">
      <c r="A578" s="15">
        <v>576</v>
      </c>
      <c r="B578" s="18">
        <v>3387859.3981444747</v>
      </c>
    </row>
    <row r="579" spans="1:2">
      <c r="A579" s="15">
        <v>577</v>
      </c>
      <c r="B579" s="18">
        <v>7486189.6258430742</v>
      </c>
    </row>
    <row r="580" spans="1:2">
      <c r="A580" s="15">
        <v>578</v>
      </c>
      <c r="B580" s="18">
        <v>3777580.725180822</v>
      </c>
    </row>
    <row r="581" spans="1:2">
      <c r="A581" s="15">
        <v>579</v>
      </c>
      <c r="B581" s="18">
        <v>409863.54127628409</v>
      </c>
    </row>
    <row r="582" spans="1:2">
      <c r="A582" s="15">
        <v>580</v>
      </c>
      <c r="B582" s="18">
        <v>5197606.8290963471</v>
      </c>
    </row>
    <row r="583" spans="1:2">
      <c r="A583" s="15">
        <v>581</v>
      </c>
      <c r="B583" s="18">
        <v>8160648.6178167062</v>
      </c>
    </row>
    <row r="584" spans="1:2">
      <c r="A584" s="15">
        <v>582</v>
      </c>
      <c r="B584" s="18">
        <v>8148441.2152470471</v>
      </c>
    </row>
    <row r="585" spans="1:2">
      <c r="A585" s="15">
        <v>583</v>
      </c>
      <c r="B585" s="18">
        <v>3992736.195471053</v>
      </c>
    </row>
    <row r="586" spans="1:2">
      <c r="A586" s="15">
        <v>584</v>
      </c>
      <c r="B586" s="18">
        <v>6727499.5561387986</v>
      </c>
    </row>
    <row r="587" spans="1:2">
      <c r="A587" s="15">
        <v>585</v>
      </c>
      <c r="B587" s="18">
        <v>9648425.8059938345</v>
      </c>
    </row>
    <row r="588" spans="1:2">
      <c r="A588" s="15">
        <v>586</v>
      </c>
      <c r="B588" s="18">
        <v>6725973.6308175912</v>
      </c>
    </row>
    <row r="589" spans="1:2">
      <c r="A589" s="15">
        <v>587</v>
      </c>
      <c r="B589" s="18">
        <v>5330362.3320413828</v>
      </c>
    </row>
    <row r="590" spans="1:2">
      <c r="A590" s="15">
        <v>588</v>
      </c>
      <c r="B590" s="18">
        <v>2930081.8017822811</v>
      </c>
    </row>
    <row r="591" spans="1:2">
      <c r="A591" s="15">
        <v>589</v>
      </c>
      <c r="B591" s="18">
        <v>6116824.2425916316</v>
      </c>
    </row>
    <row r="592" spans="1:2">
      <c r="A592" s="15">
        <v>590</v>
      </c>
      <c r="B592" s="18">
        <v>4921719.5310220653</v>
      </c>
    </row>
    <row r="593" spans="1:2">
      <c r="A593" s="15">
        <v>591</v>
      </c>
      <c r="B593" s="18">
        <v>9442731.0726950895</v>
      </c>
    </row>
    <row r="594" spans="1:2">
      <c r="A594" s="15">
        <v>592</v>
      </c>
      <c r="B594" s="18">
        <v>9981687.8961455114</v>
      </c>
    </row>
    <row r="595" spans="1:2">
      <c r="A595" s="15">
        <v>593</v>
      </c>
      <c r="B595" s="18">
        <v>334177.64534440136</v>
      </c>
    </row>
    <row r="596" spans="1:2">
      <c r="A596" s="15">
        <v>594</v>
      </c>
      <c r="B596" s="18">
        <v>5549180.0231025117</v>
      </c>
    </row>
    <row r="597" spans="1:2">
      <c r="A597" s="15">
        <v>595</v>
      </c>
      <c r="B597" s="18">
        <v>9535812.5172887351</v>
      </c>
    </row>
    <row r="598" spans="1:2">
      <c r="A598" s="15">
        <v>596</v>
      </c>
      <c r="B598" s="18">
        <v>8326058.9226355786</v>
      </c>
    </row>
    <row r="599" spans="1:2">
      <c r="A599" s="15">
        <v>597</v>
      </c>
      <c r="B599" s="18">
        <v>5775627.3407696765</v>
      </c>
    </row>
    <row r="600" spans="1:2">
      <c r="A600" s="15">
        <v>598</v>
      </c>
      <c r="B600" s="18">
        <v>8755759.4930875581</v>
      </c>
    </row>
    <row r="601" spans="1:2">
      <c r="A601" s="15">
        <v>599</v>
      </c>
      <c r="B601" s="18">
        <v>8453321.0944242682</v>
      </c>
    </row>
    <row r="602" spans="1:2">
      <c r="A602" s="15">
        <v>600</v>
      </c>
      <c r="B602" s="18">
        <v>4574724.112979522</v>
      </c>
    </row>
    <row r="603" spans="1:2">
      <c r="A603" s="15">
        <v>601</v>
      </c>
      <c r="B603" s="18">
        <v>2184209.5047761467</v>
      </c>
    </row>
    <row r="604" spans="1:2">
      <c r="A604" s="15">
        <v>602</v>
      </c>
      <c r="B604" s="18">
        <v>1584826.0386059145</v>
      </c>
    </row>
    <row r="605" spans="1:2">
      <c r="A605" s="15">
        <v>603</v>
      </c>
      <c r="B605" s="18">
        <v>1241492.8413342691</v>
      </c>
    </row>
    <row r="606" spans="1:2">
      <c r="A606" s="15">
        <v>604</v>
      </c>
      <c r="B606" s="18">
        <v>59205.902462843718</v>
      </c>
    </row>
    <row r="607" spans="1:2">
      <c r="A607" s="15">
        <v>605</v>
      </c>
      <c r="B607" s="18">
        <v>1155125.4681539354</v>
      </c>
    </row>
    <row r="608" spans="1:2">
      <c r="A608" s="15">
        <v>606</v>
      </c>
      <c r="B608" s="18">
        <v>7479475.5544297621</v>
      </c>
    </row>
    <row r="609" spans="1:2">
      <c r="A609" s="15">
        <v>607</v>
      </c>
      <c r="B609" s="18">
        <v>7889033.9106418043</v>
      </c>
    </row>
    <row r="610" spans="1:2">
      <c r="A610" s="15">
        <v>608</v>
      </c>
      <c r="B610" s="18">
        <v>8861963.8954435866</v>
      </c>
    </row>
    <row r="611" spans="1:2">
      <c r="A611" s="15">
        <v>609</v>
      </c>
      <c r="B611" s="18">
        <v>3299050.544450209</v>
      </c>
    </row>
    <row r="612" spans="1:2">
      <c r="A612" s="15">
        <v>610</v>
      </c>
      <c r="B612" s="18">
        <v>1038849.9586779382</v>
      </c>
    </row>
    <row r="613" spans="1:2">
      <c r="A613" s="15">
        <v>611</v>
      </c>
      <c r="B613" s="18">
        <v>305185.06424146245</v>
      </c>
    </row>
    <row r="614" spans="1:2">
      <c r="A614" s="15">
        <v>612</v>
      </c>
      <c r="B614" s="18">
        <v>3128146.9084749902</v>
      </c>
    </row>
    <row r="615" spans="1:2">
      <c r="A615" s="15">
        <v>613</v>
      </c>
      <c r="B615" s="18">
        <v>3550217.8523209328</v>
      </c>
    </row>
    <row r="616" spans="1:2">
      <c r="A616" s="15">
        <v>614</v>
      </c>
      <c r="B616" s="18">
        <v>8342538.9161046175</v>
      </c>
    </row>
    <row r="617" spans="1:2">
      <c r="A617" s="15">
        <v>615</v>
      </c>
      <c r="B617" s="18">
        <v>2602313.0427869502</v>
      </c>
    </row>
    <row r="618" spans="1:2">
      <c r="A618" s="15">
        <v>616</v>
      </c>
      <c r="B618" s="18">
        <v>8478956.6398205515</v>
      </c>
    </row>
    <row r="619" spans="1:2">
      <c r="A619" s="15">
        <v>617</v>
      </c>
      <c r="B619" s="18">
        <v>6184270.1417889949</v>
      </c>
    </row>
    <row r="620" spans="1:2">
      <c r="A620" s="15">
        <v>618</v>
      </c>
      <c r="B620" s="18">
        <v>8151493.0658894619</v>
      </c>
    </row>
    <row r="621" spans="1:2">
      <c r="A621" s="15">
        <v>619</v>
      </c>
      <c r="B621" s="18">
        <v>8734396.5385906547</v>
      </c>
    </row>
    <row r="622" spans="1:2">
      <c r="A622" s="15">
        <v>620</v>
      </c>
      <c r="B622" s="18">
        <v>7331765.9833368938</v>
      </c>
    </row>
    <row r="623" spans="1:2">
      <c r="A623" s="15">
        <v>621</v>
      </c>
      <c r="B623" s="18">
        <v>6101870.1744438</v>
      </c>
    </row>
    <row r="624" spans="1:2">
      <c r="A624" s="15">
        <v>622</v>
      </c>
      <c r="B624" s="18">
        <v>4303414.5908688623</v>
      </c>
    </row>
    <row r="625" spans="1:2">
      <c r="A625" s="15">
        <v>623</v>
      </c>
      <c r="B625" s="18">
        <v>6569108.5077974796</v>
      </c>
    </row>
    <row r="626" spans="1:2">
      <c r="A626" s="15">
        <v>624</v>
      </c>
      <c r="B626" s="18">
        <v>2944730.684865871</v>
      </c>
    </row>
    <row r="627" spans="1:2">
      <c r="A627" s="15">
        <v>625</v>
      </c>
      <c r="B627" s="18">
        <v>7946713.8877834408</v>
      </c>
    </row>
    <row r="628" spans="1:2">
      <c r="A628" s="15">
        <v>626</v>
      </c>
      <c r="B628" s="18">
        <v>4609515.2103030486</v>
      </c>
    </row>
    <row r="629" spans="1:2">
      <c r="A629" s="15">
        <v>627</v>
      </c>
      <c r="B629" s="18">
        <v>2442701.2541886657</v>
      </c>
    </row>
    <row r="630" spans="1:2">
      <c r="A630" s="15">
        <v>628</v>
      </c>
      <c r="B630" s="18">
        <v>1996825.8753318889</v>
      </c>
    </row>
    <row r="631" spans="1:2">
      <c r="A631" s="15">
        <v>629</v>
      </c>
      <c r="B631" s="18">
        <v>9618517.6696981713</v>
      </c>
    </row>
    <row r="632" spans="1:2">
      <c r="A632" s="15">
        <v>630</v>
      </c>
      <c r="B632" s="18">
        <v>6569413.6928617209</v>
      </c>
    </row>
    <row r="633" spans="1:2">
      <c r="A633" s="15">
        <v>631</v>
      </c>
      <c r="B633" s="18">
        <v>5269325.3191930903</v>
      </c>
    </row>
    <row r="634" spans="1:2">
      <c r="A634" s="15">
        <v>632</v>
      </c>
      <c r="B634" s="18">
        <v>8513442.5520798359</v>
      </c>
    </row>
    <row r="635" spans="1:2">
      <c r="A635" s="15">
        <v>633</v>
      </c>
      <c r="B635" s="18">
        <v>1739554.8661763358</v>
      </c>
    </row>
    <row r="636" spans="1:2">
      <c r="A636" s="15">
        <v>634</v>
      </c>
      <c r="B636" s="18">
        <v>5212560.8972441787</v>
      </c>
    </row>
    <row r="637" spans="1:2">
      <c r="A637" s="15">
        <v>635</v>
      </c>
      <c r="B637" s="18">
        <v>4260383.4968108153</v>
      </c>
    </row>
    <row r="638" spans="1:2">
      <c r="A638" s="15">
        <v>636</v>
      </c>
      <c r="B638" s="18">
        <v>6954557.243934446</v>
      </c>
    </row>
    <row r="639" spans="1:2">
      <c r="A639" s="15">
        <v>637</v>
      </c>
      <c r="B639" s="18">
        <v>9646289.5105441455</v>
      </c>
    </row>
    <row r="640" spans="1:2">
      <c r="A640" s="15">
        <v>638</v>
      </c>
      <c r="B640" s="18">
        <v>3384502.3624378187</v>
      </c>
    </row>
    <row r="641" spans="1:2">
      <c r="A641" s="15">
        <v>639</v>
      </c>
      <c r="B641" s="18">
        <v>9322182.972319711</v>
      </c>
    </row>
    <row r="642" spans="1:2">
      <c r="A642" s="15">
        <v>640</v>
      </c>
      <c r="B642" s="18">
        <v>7274391.1912594987</v>
      </c>
    </row>
    <row r="643" spans="1:2">
      <c r="A643" s="15">
        <v>641</v>
      </c>
      <c r="B643" s="18">
        <v>9457379.9557786789</v>
      </c>
    </row>
    <row r="644" spans="1:2">
      <c r="A644" s="15">
        <v>642</v>
      </c>
      <c r="B644" s="18">
        <v>9784538.3446455281</v>
      </c>
    </row>
    <row r="645" spans="1:2">
      <c r="A645" s="15">
        <v>643</v>
      </c>
      <c r="B645" s="18">
        <v>8190251.5690481281</v>
      </c>
    </row>
    <row r="646" spans="1:2">
      <c r="A646" s="15">
        <v>644</v>
      </c>
      <c r="B646" s="18">
        <v>9766532.4258552808</v>
      </c>
    </row>
    <row r="647" spans="1:2">
      <c r="A647" s="15">
        <v>645</v>
      </c>
      <c r="B647" s="18">
        <v>4789574.3982055113</v>
      </c>
    </row>
    <row r="648" spans="1:2">
      <c r="A648" s="15">
        <v>646</v>
      </c>
      <c r="B648" s="18">
        <v>5069734.2871791739</v>
      </c>
    </row>
    <row r="649" spans="1:2">
      <c r="A649" s="15">
        <v>647</v>
      </c>
      <c r="B649" s="18">
        <v>9366434.8066347241</v>
      </c>
    </row>
    <row r="650" spans="1:2">
      <c r="A650" s="15">
        <v>648</v>
      </c>
      <c r="B650" s="18">
        <v>2505264.192358165</v>
      </c>
    </row>
    <row r="651" spans="1:2">
      <c r="A651" s="15">
        <v>649</v>
      </c>
      <c r="B651" s="18">
        <v>5680714.7857905822</v>
      </c>
    </row>
    <row r="652" spans="1:2">
      <c r="A652" s="15">
        <v>650</v>
      </c>
      <c r="B652" s="18">
        <v>1339762.4320200202</v>
      </c>
    </row>
    <row r="653" spans="1:2">
      <c r="A653" s="15">
        <v>651</v>
      </c>
      <c r="B653" s="18">
        <v>4915921.0148014771</v>
      </c>
    </row>
    <row r="654" spans="1:2">
      <c r="A654" s="15">
        <v>652</v>
      </c>
      <c r="B654" s="18">
        <v>9201634.8719443344</v>
      </c>
    </row>
    <row r="655" spans="1:2">
      <c r="A655" s="15">
        <v>653</v>
      </c>
      <c r="B655" s="18">
        <v>6280403.4370250553</v>
      </c>
    </row>
    <row r="656" spans="1:2">
      <c r="A656" s="15">
        <v>654</v>
      </c>
      <c r="B656" s="18">
        <v>5311440.8580584126</v>
      </c>
    </row>
    <row r="657" spans="1:2">
      <c r="A657" s="15">
        <v>655</v>
      </c>
      <c r="B657" s="18">
        <v>2194585.7969603566</v>
      </c>
    </row>
    <row r="658" spans="1:2">
      <c r="A658" s="15">
        <v>656</v>
      </c>
      <c r="B658" s="18">
        <v>273445.81756035035</v>
      </c>
    </row>
    <row r="659" spans="1:2">
      <c r="A659" s="15">
        <v>657</v>
      </c>
      <c r="B659" s="18">
        <v>2873317.3798333691</v>
      </c>
    </row>
    <row r="660" spans="1:2">
      <c r="A660" s="15">
        <v>658</v>
      </c>
      <c r="B660" s="18">
        <v>496841.28458510089</v>
      </c>
    </row>
    <row r="661" spans="1:2">
      <c r="A661" s="15">
        <v>659</v>
      </c>
      <c r="B661" s="18">
        <v>8560135.8669087794</v>
      </c>
    </row>
    <row r="662" spans="1:2">
      <c r="A662" s="15">
        <v>660</v>
      </c>
      <c r="B662" s="18">
        <v>4962309.1445661793</v>
      </c>
    </row>
    <row r="663" spans="1:2">
      <c r="A663" s="15">
        <v>661</v>
      </c>
      <c r="B663" s="18">
        <v>8799400.9572740868</v>
      </c>
    </row>
    <row r="664" spans="1:2">
      <c r="A664" s="15">
        <v>662</v>
      </c>
      <c r="B664" s="18">
        <v>8700520.9964598529</v>
      </c>
    </row>
    <row r="665" spans="1:2">
      <c r="A665" s="15">
        <v>663</v>
      </c>
      <c r="B665" s="18">
        <v>8136538.9977416303</v>
      </c>
    </row>
    <row r="666" spans="1:2">
      <c r="A666" s="15">
        <v>664</v>
      </c>
      <c r="B666" s="18">
        <v>7286598.5938291578</v>
      </c>
    </row>
    <row r="667" spans="1:2">
      <c r="A667" s="15">
        <v>665</v>
      </c>
      <c r="B667" s="18">
        <v>7825860.6023438219</v>
      </c>
    </row>
    <row r="668" spans="1:2">
      <c r="A668" s="15">
        <v>666</v>
      </c>
      <c r="B668" s="18">
        <v>6141239.0477309488</v>
      </c>
    </row>
    <row r="669" spans="1:2">
      <c r="A669" s="15">
        <v>667</v>
      </c>
      <c r="B669" s="18">
        <v>4691915.1776482435</v>
      </c>
    </row>
    <row r="670" spans="1:2">
      <c r="A670" s="15">
        <v>668</v>
      </c>
      <c r="B670" s="18">
        <v>3662525.9559617909</v>
      </c>
    </row>
    <row r="671" spans="1:2">
      <c r="A671" s="15">
        <v>669</v>
      </c>
      <c r="B671" s="18">
        <v>2545548.6208380382</v>
      </c>
    </row>
    <row r="672" spans="1:2">
      <c r="A672" s="15">
        <v>670</v>
      </c>
      <c r="B672" s="18">
        <v>4520706.3566087829</v>
      </c>
    </row>
    <row r="673" spans="1:2">
      <c r="A673" s="15">
        <v>671</v>
      </c>
      <c r="B673" s="18">
        <v>9690541.3448591568</v>
      </c>
    </row>
    <row r="674" spans="1:2">
      <c r="A674" s="15">
        <v>672</v>
      </c>
      <c r="B674" s="18">
        <v>4994658.7613757746</v>
      </c>
    </row>
    <row r="675" spans="1:2">
      <c r="A675" s="15">
        <v>673</v>
      </c>
      <c r="B675" s="18">
        <v>9351785.9235511329</v>
      </c>
    </row>
    <row r="676" spans="1:2">
      <c r="A676" s="15">
        <v>674</v>
      </c>
      <c r="B676" s="18">
        <v>2340464.2576677757</v>
      </c>
    </row>
    <row r="677" spans="1:2">
      <c r="A677" s="15">
        <v>675</v>
      </c>
      <c r="B677" s="18">
        <v>9584642.1275673695</v>
      </c>
    </row>
    <row r="678" spans="1:2">
      <c r="A678" s="15">
        <v>676</v>
      </c>
      <c r="B678" s="18">
        <v>1051972.9164403211</v>
      </c>
    </row>
    <row r="679" spans="1:2">
      <c r="A679" s="15">
        <v>677</v>
      </c>
      <c r="B679" s="18">
        <v>6558732.2156132692</v>
      </c>
    </row>
    <row r="680" spans="1:2">
      <c r="A680" s="15">
        <v>678</v>
      </c>
      <c r="B680" s="18">
        <v>6789757.3092440562</v>
      </c>
    </row>
    <row r="681" spans="1:2">
      <c r="A681" s="15">
        <v>679</v>
      </c>
      <c r="B681" s="18">
        <v>1405987.5909604174</v>
      </c>
    </row>
    <row r="682" spans="1:2">
      <c r="A682" s="15">
        <v>680</v>
      </c>
      <c r="B682" s="18">
        <v>9942319.0228583645</v>
      </c>
    </row>
    <row r="683" spans="1:2">
      <c r="A683" s="15">
        <v>681</v>
      </c>
      <c r="B683" s="18">
        <v>7231970.4673299352</v>
      </c>
    </row>
    <row r="684" spans="1:2">
      <c r="A684" s="15">
        <v>682</v>
      </c>
      <c r="B684" s="18">
        <v>1508529.7725455489</v>
      </c>
    </row>
    <row r="685" spans="1:2">
      <c r="A685" s="15">
        <v>683</v>
      </c>
      <c r="B685" s="18">
        <v>723288.60225226602</v>
      </c>
    </row>
    <row r="686" spans="1:2">
      <c r="A686" s="15">
        <v>684</v>
      </c>
      <c r="B686" s="18">
        <v>494399.80407116917</v>
      </c>
    </row>
    <row r="687" spans="1:2">
      <c r="A687" s="15">
        <v>685</v>
      </c>
      <c r="B687" s="18">
        <v>3285622.4016235848</v>
      </c>
    </row>
    <row r="688" spans="1:2">
      <c r="A688" s="15">
        <v>686</v>
      </c>
      <c r="B688" s="18">
        <v>545976.07992797636</v>
      </c>
    </row>
    <row r="689" spans="1:2">
      <c r="A689" s="15">
        <v>687</v>
      </c>
      <c r="B689" s="18">
        <v>1019318.1145664846</v>
      </c>
    </row>
    <row r="690" spans="1:2">
      <c r="A690" s="15">
        <v>688</v>
      </c>
      <c r="B690" s="18">
        <v>368358.37253944518</v>
      </c>
    </row>
    <row r="691" spans="1:2">
      <c r="A691" s="15">
        <v>689</v>
      </c>
      <c r="B691" s="18">
        <v>2411572.3776360364</v>
      </c>
    </row>
    <row r="692" spans="1:2">
      <c r="A692" s="15">
        <v>690</v>
      </c>
      <c r="B692" s="18">
        <v>3819085.8939176612</v>
      </c>
    </row>
    <row r="693" spans="1:2">
      <c r="A693" s="15">
        <v>691</v>
      </c>
      <c r="B693" s="18">
        <v>8564408.4578081612</v>
      </c>
    </row>
    <row r="694" spans="1:2">
      <c r="A694" s="15">
        <v>692</v>
      </c>
      <c r="B694" s="18">
        <v>7694020.6545915101</v>
      </c>
    </row>
    <row r="695" spans="1:2">
      <c r="A695" s="15">
        <v>693</v>
      </c>
      <c r="B695" s="18">
        <v>4404736.0321970275</v>
      </c>
    </row>
    <row r="696" spans="1:2">
      <c r="A696" s="15">
        <v>694</v>
      </c>
      <c r="B696" s="18">
        <v>4389476.7789849546</v>
      </c>
    </row>
    <row r="697" spans="1:2">
      <c r="A697" s="15">
        <v>695</v>
      </c>
      <c r="B697" s="18">
        <v>1832636.3107699819</v>
      </c>
    </row>
    <row r="698" spans="1:2">
      <c r="A698" s="15">
        <v>696</v>
      </c>
      <c r="B698" s="18">
        <v>9061249.7423932608</v>
      </c>
    </row>
    <row r="699" spans="1:2">
      <c r="A699" s="15">
        <v>697</v>
      </c>
      <c r="B699" s="18">
        <v>8443860.3574327826</v>
      </c>
    </row>
    <row r="700" spans="1:2">
      <c r="A700" s="15">
        <v>698</v>
      </c>
      <c r="B700" s="18">
        <v>2869655.1590624712</v>
      </c>
    </row>
    <row r="701" spans="1:2">
      <c r="A701" s="15">
        <v>699</v>
      </c>
      <c r="B701" s="18">
        <v>9540390.2932523582</v>
      </c>
    </row>
    <row r="702" spans="1:2">
      <c r="A702" s="15">
        <v>700</v>
      </c>
      <c r="B702" s="18">
        <v>1670583.0416577654</v>
      </c>
    </row>
    <row r="703" spans="1:2">
      <c r="A703" s="15">
        <v>701</v>
      </c>
      <c r="B703" s="18">
        <v>7893611.6866054265</v>
      </c>
    </row>
    <row r="704" spans="1:2">
      <c r="A704" s="15">
        <v>702</v>
      </c>
      <c r="B704" s="18">
        <v>9269691.1412701812</v>
      </c>
    </row>
    <row r="705" spans="1:2">
      <c r="A705" s="15">
        <v>703</v>
      </c>
      <c r="B705" s="18">
        <v>6349680.4466078673</v>
      </c>
    </row>
    <row r="706" spans="1:2">
      <c r="A706" s="15">
        <v>704</v>
      </c>
      <c r="B706" s="18">
        <v>2455213.8418225655</v>
      </c>
    </row>
    <row r="707" spans="1:2">
      <c r="A707" s="15">
        <v>705</v>
      </c>
      <c r="B707" s="18">
        <v>4185918.3411358991</v>
      </c>
    </row>
    <row r="708" spans="1:2">
      <c r="A708" s="15">
        <v>706</v>
      </c>
      <c r="B708" s="18">
        <v>7596666.6190984836</v>
      </c>
    </row>
    <row r="709" spans="1:2">
      <c r="A709" s="15">
        <v>707</v>
      </c>
      <c r="B709" s="18">
        <v>320444.31745353556</v>
      </c>
    </row>
    <row r="710" spans="1:2">
      <c r="A710" s="15">
        <v>708</v>
      </c>
      <c r="B710" s="18">
        <v>1987975.5084688864</v>
      </c>
    </row>
    <row r="711" spans="1:2">
      <c r="A711" s="15">
        <v>709</v>
      </c>
      <c r="B711" s="18">
        <v>6350290.8167363508</v>
      </c>
    </row>
    <row r="712" spans="1:2">
      <c r="A712" s="15">
        <v>710</v>
      </c>
      <c r="B712" s="18">
        <v>3524277.1218604082</v>
      </c>
    </row>
    <row r="713" spans="1:2">
      <c r="A713" s="15">
        <v>711</v>
      </c>
      <c r="B713" s="18">
        <v>1156346.2084109013</v>
      </c>
    </row>
    <row r="714" spans="1:2">
      <c r="A714" s="15">
        <v>712</v>
      </c>
      <c r="B714" s="18">
        <v>5986815.4052247684</v>
      </c>
    </row>
    <row r="715" spans="1:2">
      <c r="A715" s="15">
        <v>713</v>
      </c>
      <c r="B715" s="18">
        <v>7744681.3752555922</v>
      </c>
    </row>
    <row r="716" spans="1:2">
      <c r="A716" s="15">
        <v>714</v>
      </c>
      <c r="B716" s="18">
        <v>437330.19705801568</v>
      </c>
    </row>
    <row r="717" spans="1:2">
      <c r="A717" s="15">
        <v>715</v>
      </c>
      <c r="B717" s="18">
        <v>3317056.4632404554</v>
      </c>
    </row>
    <row r="718" spans="1:2">
      <c r="A718" s="15">
        <v>716</v>
      </c>
      <c r="B718" s="18">
        <v>2229682.0793481246</v>
      </c>
    </row>
    <row r="719" spans="1:2">
      <c r="A719" s="15">
        <v>717</v>
      </c>
      <c r="B719" s="18">
        <v>6563615.1766411327</v>
      </c>
    </row>
    <row r="720" spans="1:2">
      <c r="A720" s="15">
        <v>718</v>
      </c>
      <c r="B720" s="18">
        <v>4170048.7177953427</v>
      </c>
    </row>
    <row r="721" spans="1:2">
      <c r="A721" s="15">
        <v>719</v>
      </c>
      <c r="B721" s="18">
        <v>3055512.8631855221</v>
      </c>
    </row>
    <row r="722" spans="1:2">
      <c r="A722" s="15">
        <v>720</v>
      </c>
      <c r="B722" s="18">
        <v>5693227.3734244816</v>
      </c>
    </row>
    <row r="723" spans="1:2">
      <c r="A723" s="15">
        <v>721</v>
      </c>
      <c r="B723" s="18">
        <v>1670888.2267220069</v>
      </c>
    </row>
    <row r="724" spans="1:2">
      <c r="A724" s="15">
        <v>722</v>
      </c>
      <c r="B724" s="18">
        <v>1746574.1226538895</v>
      </c>
    </row>
    <row r="725" spans="1:2">
      <c r="A725" s="15">
        <v>723</v>
      </c>
      <c r="B725" s="18">
        <v>3443403.0798364207</v>
      </c>
    </row>
    <row r="726" spans="1:2">
      <c r="A726" s="15">
        <v>724</v>
      </c>
      <c r="B726" s="18">
        <v>9725332.4421826843</v>
      </c>
    </row>
    <row r="727" spans="1:2">
      <c r="A727" s="15">
        <v>725</v>
      </c>
      <c r="B727" s="18">
        <v>333262.09015167697</v>
      </c>
    </row>
    <row r="728" spans="1:2">
      <c r="A728" s="15">
        <v>726</v>
      </c>
      <c r="B728" s="18">
        <v>4440442.6847132789</v>
      </c>
    </row>
    <row r="729" spans="1:2">
      <c r="A729" s="15">
        <v>727</v>
      </c>
      <c r="B729" s="18">
        <v>6448560.4074221011</v>
      </c>
    </row>
    <row r="730" spans="1:2">
      <c r="A730" s="15">
        <v>728</v>
      </c>
      <c r="B730" s="18">
        <v>6065858.3368633073</v>
      </c>
    </row>
    <row r="731" spans="1:2">
      <c r="A731" s="15">
        <v>729</v>
      </c>
      <c r="B731" s="18">
        <v>9406414.0500503555</v>
      </c>
    </row>
    <row r="732" spans="1:2">
      <c r="A732" s="15">
        <v>730</v>
      </c>
      <c r="B732" s="18">
        <v>459303.52168340096</v>
      </c>
    </row>
    <row r="733" spans="1:2">
      <c r="A733" s="15">
        <v>731</v>
      </c>
      <c r="B733" s="18">
        <v>6122622.7588122198</v>
      </c>
    </row>
    <row r="734" spans="1:2">
      <c r="A734" s="15">
        <v>732</v>
      </c>
      <c r="B734" s="18">
        <v>1527451.2465285196</v>
      </c>
    </row>
    <row r="735" spans="1:2">
      <c r="A735" s="15">
        <v>733</v>
      </c>
      <c r="B735" s="18">
        <v>6541336.6669515064</v>
      </c>
    </row>
    <row r="736" spans="1:2">
      <c r="A736" s="15">
        <v>734</v>
      </c>
      <c r="B736" s="18">
        <v>7574998.4795373389</v>
      </c>
    </row>
    <row r="737" spans="1:2">
      <c r="A737" s="15">
        <v>735</v>
      </c>
      <c r="B737" s="18">
        <v>1968443.6643574329</v>
      </c>
    </row>
    <row r="738" spans="1:2">
      <c r="A738" s="15">
        <v>736</v>
      </c>
      <c r="B738" s="18">
        <v>4150211.6886196476</v>
      </c>
    </row>
    <row r="739" spans="1:2">
      <c r="A739" s="15">
        <v>737</v>
      </c>
      <c r="B739" s="18">
        <v>2976164.7464827416</v>
      </c>
    </row>
    <row r="740" spans="1:2">
      <c r="A740" s="15">
        <v>738</v>
      </c>
      <c r="B740" s="18">
        <v>1004058.8613544115</v>
      </c>
    </row>
    <row r="741" spans="1:2">
      <c r="A741" s="15">
        <v>739</v>
      </c>
      <c r="B741" s="18">
        <v>6543472.9624011964</v>
      </c>
    </row>
    <row r="742" spans="1:2">
      <c r="A742" s="15">
        <v>740</v>
      </c>
      <c r="B742" s="18">
        <v>6638690.7024445329</v>
      </c>
    </row>
    <row r="743" spans="1:2">
      <c r="A743" s="15">
        <v>741</v>
      </c>
      <c r="B743" s="18">
        <v>4469130.080751976</v>
      </c>
    </row>
    <row r="744" spans="1:2">
      <c r="A744" s="15">
        <v>742</v>
      </c>
      <c r="B744" s="18">
        <v>6857813.578569903</v>
      </c>
    </row>
    <row r="745" spans="1:2">
      <c r="A745" s="15">
        <v>743</v>
      </c>
      <c r="B745" s="18">
        <v>6363108.5894344924</v>
      </c>
    </row>
    <row r="746" spans="1:2">
      <c r="A746" s="15">
        <v>744</v>
      </c>
      <c r="B746" s="18">
        <v>9899593.1138645597</v>
      </c>
    </row>
    <row r="747" spans="1:2">
      <c r="A747" s="15">
        <v>745</v>
      </c>
      <c r="B747" s="18">
        <v>1938230.3429975279</v>
      </c>
    </row>
    <row r="748" spans="1:2">
      <c r="A748" s="15">
        <v>746</v>
      </c>
      <c r="B748" s="18">
        <v>6468702.6216620384</v>
      </c>
    </row>
    <row r="749" spans="1:2">
      <c r="A749" s="15">
        <v>747</v>
      </c>
      <c r="B749" s="18">
        <v>170293.26584673606</v>
      </c>
    </row>
    <row r="750" spans="1:2">
      <c r="A750" s="15">
        <v>748</v>
      </c>
      <c r="B750" s="18">
        <v>4486830.8144779811</v>
      </c>
    </row>
    <row r="751" spans="1:2">
      <c r="A751" s="15">
        <v>749</v>
      </c>
      <c r="B751" s="18">
        <v>8372447.0524002807</v>
      </c>
    </row>
    <row r="752" spans="1:2">
      <c r="A752" s="15">
        <v>750</v>
      </c>
      <c r="B752" s="18">
        <v>1908322.2067018647</v>
      </c>
    </row>
    <row r="753" spans="1:2">
      <c r="A753" s="15">
        <v>751</v>
      </c>
      <c r="B753" s="18">
        <v>3627429.6735740225</v>
      </c>
    </row>
    <row r="754" spans="1:2">
      <c r="A754" s="15">
        <v>752</v>
      </c>
      <c r="B754" s="18">
        <v>2773216.6787621691</v>
      </c>
    </row>
    <row r="755" spans="1:2">
      <c r="A755" s="15">
        <v>753</v>
      </c>
      <c r="B755" s="18">
        <v>3574327.4723960082</v>
      </c>
    </row>
    <row r="756" spans="1:2">
      <c r="A756" s="15">
        <v>754</v>
      </c>
      <c r="B756" s="18">
        <v>8012939.046723838</v>
      </c>
    </row>
    <row r="757" spans="1:2">
      <c r="A757" s="15">
        <v>755</v>
      </c>
      <c r="B757" s="18">
        <v>4499648.5871761227</v>
      </c>
    </row>
    <row r="758" spans="1:2">
      <c r="A758" s="15">
        <v>756</v>
      </c>
      <c r="B758" s="18">
        <v>9652698.3968932163</v>
      </c>
    </row>
    <row r="759" spans="1:2">
      <c r="A759" s="15">
        <v>757</v>
      </c>
      <c r="B759" s="18">
        <v>3297219.4340647603</v>
      </c>
    </row>
    <row r="760" spans="1:2">
      <c r="A760" s="15">
        <v>758</v>
      </c>
      <c r="B760" s="18">
        <v>1218603.9615161596</v>
      </c>
    </row>
    <row r="761" spans="1:2">
      <c r="A761" s="15">
        <v>759</v>
      </c>
      <c r="B761" s="18">
        <v>7386394.1098361155</v>
      </c>
    </row>
    <row r="762" spans="1:2">
      <c r="A762" s="15">
        <v>760</v>
      </c>
      <c r="B762" s="18">
        <v>4592119.6616412858</v>
      </c>
    </row>
    <row r="763" spans="1:2">
      <c r="A763" s="15">
        <v>761</v>
      </c>
      <c r="B763" s="18">
        <v>4338816.0583208716</v>
      </c>
    </row>
    <row r="764" spans="1:2">
      <c r="A764" s="15">
        <v>762</v>
      </c>
      <c r="B764" s="18">
        <v>533158.30722983484</v>
      </c>
    </row>
    <row r="765" spans="1:2">
      <c r="A765" s="15">
        <v>763</v>
      </c>
      <c r="B765" s="18">
        <v>2067933.9953001495</v>
      </c>
    </row>
    <row r="766" spans="1:2">
      <c r="A766" s="15">
        <v>764</v>
      </c>
      <c r="B766" s="18">
        <v>2845545.5389873958</v>
      </c>
    </row>
    <row r="767" spans="1:2">
      <c r="A767" s="15">
        <v>765</v>
      </c>
      <c r="B767" s="18">
        <v>2153690.9983520005</v>
      </c>
    </row>
    <row r="768" spans="1:2">
      <c r="A768" s="15">
        <v>766</v>
      </c>
      <c r="B768" s="18">
        <v>943021.84850611899</v>
      </c>
    </row>
    <row r="769" spans="1:2">
      <c r="A769" s="15">
        <v>767</v>
      </c>
      <c r="B769" s="18">
        <v>4528030.7981505785</v>
      </c>
    </row>
    <row r="770" spans="1:2">
      <c r="A770" s="15">
        <v>768</v>
      </c>
      <c r="B770" s="18">
        <v>8637347.6881618705</v>
      </c>
    </row>
    <row r="771" spans="1:2">
      <c r="A771" s="15">
        <v>769</v>
      </c>
      <c r="B771" s="18">
        <v>2551347.1370586259</v>
      </c>
    </row>
    <row r="772" spans="1:2">
      <c r="A772" s="15">
        <v>770</v>
      </c>
      <c r="B772" s="18">
        <v>4577165.5934934542</v>
      </c>
    </row>
    <row r="773" spans="1:2">
      <c r="A773" s="15">
        <v>771</v>
      </c>
      <c r="B773" s="18">
        <v>4710836.6516312147</v>
      </c>
    </row>
    <row r="774" spans="1:2">
      <c r="A774" s="15">
        <v>772</v>
      </c>
      <c r="B774" s="18">
        <v>8132266.4068422494</v>
      </c>
    </row>
    <row r="775" spans="1:2">
      <c r="A775" s="15">
        <v>773</v>
      </c>
      <c r="B775" s="18">
        <v>4033936.1791436505</v>
      </c>
    </row>
    <row r="776" spans="1:2">
      <c r="A776" s="15">
        <v>774</v>
      </c>
      <c r="B776" s="18">
        <v>9937741.2468947414</v>
      </c>
    </row>
    <row r="777" spans="1:2">
      <c r="A777" s="15">
        <v>775</v>
      </c>
      <c r="B777" s="18">
        <v>85757.003051850945</v>
      </c>
    </row>
    <row r="778" spans="1:2">
      <c r="A778" s="15">
        <v>776</v>
      </c>
      <c r="B778" s="18">
        <v>5002898.7581102941</v>
      </c>
    </row>
    <row r="779" spans="1:2">
      <c r="A779" s="15">
        <v>777</v>
      </c>
      <c r="B779" s="18">
        <v>2344126.4784386731</v>
      </c>
    </row>
    <row r="780" spans="1:2">
      <c r="A780" s="15">
        <v>778</v>
      </c>
      <c r="B780" s="18">
        <v>4506667.8436536761</v>
      </c>
    </row>
    <row r="781" spans="1:2">
      <c r="A781" s="15">
        <v>779</v>
      </c>
      <c r="B781" s="18">
        <v>9068879.3689992987</v>
      </c>
    </row>
    <row r="782" spans="1:2">
      <c r="A782" s="15">
        <v>780</v>
      </c>
      <c r="B782" s="18">
        <v>6409496.7191991946</v>
      </c>
    </row>
    <row r="783" spans="1:2">
      <c r="A783" s="15">
        <v>781</v>
      </c>
      <c r="B783" s="18">
        <v>3782768.8712729272</v>
      </c>
    </row>
    <row r="784" spans="1:2">
      <c r="A784" s="15">
        <v>782</v>
      </c>
      <c r="B784" s="18">
        <v>1048615.8807336651</v>
      </c>
    </row>
    <row r="785" spans="1:2">
      <c r="A785" s="15">
        <v>783</v>
      </c>
      <c r="B785" s="18">
        <v>3372600.1449324014</v>
      </c>
    </row>
    <row r="786" spans="1:2">
      <c r="A786" s="15">
        <v>784</v>
      </c>
      <c r="B786" s="18">
        <v>2197027.2774742884</v>
      </c>
    </row>
    <row r="787" spans="1:2">
      <c r="A787" s="15">
        <v>785</v>
      </c>
      <c r="B787" s="18">
        <v>8856470.5642872397</v>
      </c>
    </row>
    <row r="788" spans="1:2">
      <c r="A788" s="15">
        <v>786</v>
      </c>
      <c r="B788" s="18">
        <v>2912075.8829920348</v>
      </c>
    </row>
    <row r="789" spans="1:2">
      <c r="A789" s="15">
        <v>787</v>
      </c>
      <c r="B789" s="18">
        <v>3346049.0443433942</v>
      </c>
    </row>
    <row r="790" spans="1:2">
      <c r="A790" s="15">
        <v>788</v>
      </c>
      <c r="B790" s="18">
        <v>5134433.5207983647</v>
      </c>
    </row>
    <row r="791" spans="1:2">
      <c r="A791" s="15">
        <v>789</v>
      </c>
      <c r="B791" s="18">
        <v>2820215.1786553543</v>
      </c>
    </row>
    <row r="792" spans="1:2">
      <c r="A792" s="15">
        <v>790</v>
      </c>
      <c r="B792" s="18">
        <v>8652301.7563097011</v>
      </c>
    </row>
    <row r="793" spans="1:2">
      <c r="A793" s="15">
        <v>791</v>
      </c>
      <c r="B793" s="18">
        <v>5361796.3936582534</v>
      </c>
    </row>
    <row r="794" spans="1:2">
      <c r="A794" s="15">
        <v>792</v>
      </c>
      <c r="B794" s="18">
        <v>4994353.5763115333</v>
      </c>
    </row>
    <row r="795" spans="1:2">
      <c r="A795" s="15">
        <v>793</v>
      </c>
      <c r="B795" s="18">
        <v>4679402.5900143441</v>
      </c>
    </row>
    <row r="796" spans="1:2">
      <c r="A796" s="15">
        <v>794</v>
      </c>
      <c r="B796" s="18">
        <v>1277504.6789147619</v>
      </c>
    </row>
    <row r="797" spans="1:2">
      <c r="A797" s="15">
        <v>795</v>
      </c>
      <c r="B797" s="18">
        <v>5318765.2996002072</v>
      </c>
    </row>
    <row r="798" spans="1:2">
      <c r="A798" s="15">
        <v>796</v>
      </c>
      <c r="B798" s="18">
        <v>4299141.9999694815</v>
      </c>
    </row>
    <row r="799" spans="1:2">
      <c r="A799" s="15">
        <v>797</v>
      </c>
      <c r="B799" s="18">
        <v>1207922.4842677084</v>
      </c>
    </row>
    <row r="800" spans="1:2">
      <c r="A800" s="15">
        <v>798</v>
      </c>
      <c r="B800" s="18">
        <v>2442701.2541886657</v>
      </c>
    </row>
    <row r="801" spans="1:2">
      <c r="A801" s="15">
        <v>799</v>
      </c>
      <c r="B801" s="18">
        <v>7321389.6911526844</v>
      </c>
    </row>
    <row r="802" spans="1:2">
      <c r="A802" s="15">
        <v>800</v>
      </c>
      <c r="B802" s="18">
        <v>8536026.2468337044</v>
      </c>
    </row>
    <row r="803" spans="1:2">
      <c r="A803" s="15">
        <v>801</v>
      </c>
      <c r="B803" s="18">
        <v>7552109.5997192301</v>
      </c>
    </row>
    <row r="804" spans="1:2">
      <c r="A804" s="15">
        <v>802</v>
      </c>
      <c r="B804" s="18">
        <v>6892604.6758934297</v>
      </c>
    </row>
    <row r="805" spans="1:2">
      <c r="A805" s="15">
        <v>803</v>
      </c>
      <c r="B805" s="18">
        <v>1592760.8502761924</v>
      </c>
    </row>
    <row r="806" spans="1:2">
      <c r="A806" s="15">
        <v>804</v>
      </c>
      <c r="B806" s="18">
        <v>8657795.0874660481</v>
      </c>
    </row>
    <row r="807" spans="1:2">
      <c r="A807" s="15">
        <v>805</v>
      </c>
      <c r="B807" s="18">
        <v>973845.53999450663</v>
      </c>
    </row>
    <row r="808" spans="1:2">
      <c r="A808" s="15">
        <v>806</v>
      </c>
      <c r="B808" s="18">
        <v>7472761.483016449</v>
      </c>
    </row>
    <row r="809" spans="1:2">
      <c r="A809" s="15">
        <v>807</v>
      </c>
      <c r="B809" s="18">
        <v>695821.94647053443</v>
      </c>
    </row>
    <row r="810" spans="1:2">
      <c r="A810" s="15">
        <v>808</v>
      </c>
      <c r="B810" s="18">
        <v>8682820.2627338488</v>
      </c>
    </row>
    <row r="811" spans="1:2">
      <c r="A811" s="15">
        <v>809</v>
      </c>
      <c r="B811" s="18">
        <v>9306923.719107639</v>
      </c>
    </row>
    <row r="812" spans="1:2">
      <c r="A812" s="15">
        <v>810</v>
      </c>
      <c r="B812" s="18">
        <v>6019165.0220343638</v>
      </c>
    </row>
    <row r="813" spans="1:2">
      <c r="A813" s="15">
        <v>811</v>
      </c>
      <c r="B813" s="18">
        <v>8110598.2672811057</v>
      </c>
    </row>
    <row r="814" spans="1:2">
      <c r="A814" s="15">
        <v>812</v>
      </c>
      <c r="B814" s="18">
        <v>6202886.4307077238</v>
      </c>
    </row>
    <row r="815" spans="1:2">
      <c r="A815" s="15">
        <v>813</v>
      </c>
      <c r="B815" s="18">
        <v>678426.397808771</v>
      </c>
    </row>
    <row r="816" spans="1:2">
      <c r="A816" s="15">
        <v>814</v>
      </c>
      <c r="B816" s="18">
        <v>440687.23276467179</v>
      </c>
    </row>
    <row r="817" spans="1:2">
      <c r="A817" s="15">
        <v>815</v>
      </c>
      <c r="B817" s="18">
        <v>8240607.1046479689</v>
      </c>
    </row>
    <row r="818" spans="1:2">
      <c r="A818" s="15">
        <v>816</v>
      </c>
      <c r="B818" s="18">
        <v>8615984.7336649671</v>
      </c>
    </row>
    <row r="819" spans="1:2">
      <c r="A819" s="15">
        <v>817</v>
      </c>
      <c r="B819" s="18">
        <v>6064332.4115420999</v>
      </c>
    </row>
    <row r="820" spans="1:2">
      <c r="A820" s="15">
        <v>818</v>
      </c>
      <c r="B820" s="18">
        <v>3303323.1353495894</v>
      </c>
    </row>
    <row r="821" spans="1:2">
      <c r="A821" s="15">
        <v>819</v>
      </c>
      <c r="B821" s="18">
        <v>1908932.5768303475</v>
      </c>
    </row>
    <row r="822" spans="1:2">
      <c r="A822" s="15">
        <v>820</v>
      </c>
      <c r="B822" s="18">
        <v>2891933.668752098</v>
      </c>
    </row>
    <row r="823" spans="1:2">
      <c r="A823" s="15">
        <v>821</v>
      </c>
      <c r="B823" s="18">
        <v>1238135.8056276131</v>
      </c>
    </row>
    <row r="824" spans="1:2">
      <c r="A824" s="15">
        <v>822</v>
      </c>
      <c r="B824" s="18">
        <v>2231818.374797815</v>
      </c>
    </row>
    <row r="825" spans="1:2">
      <c r="A825" s="15">
        <v>823</v>
      </c>
      <c r="B825" s="18">
        <v>6402477.4627216402</v>
      </c>
    </row>
    <row r="826" spans="1:2">
      <c r="A826" s="15">
        <v>824</v>
      </c>
      <c r="B826" s="18">
        <v>1688588.9604480118</v>
      </c>
    </row>
    <row r="827" spans="1:2">
      <c r="A827" s="15">
        <v>825</v>
      </c>
      <c r="B827" s="18">
        <v>9678639.1273537409</v>
      </c>
    </row>
    <row r="828" spans="1:2">
      <c r="A828" s="15">
        <v>826</v>
      </c>
      <c r="B828" s="18">
        <v>7440717.0512710959</v>
      </c>
    </row>
    <row r="829" spans="1:2">
      <c r="A829" s="15">
        <v>827</v>
      </c>
      <c r="B829" s="18">
        <v>4129153.919186987</v>
      </c>
    </row>
    <row r="830" spans="1:2">
      <c r="A830" s="15">
        <v>828</v>
      </c>
      <c r="B830" s="18">
        <v>3624377.8229316082</v>
      </c>
    </row>
    <row r="831" spans="1:2">
      <c r="A831" s="15">
        <v>829</v>
      </c>
      <c r="B831" s="18">
        <v>2993865.4802087466</v>
      </c>
    </row>
    <row r="832" spans="1:2">
      <c r="A832" s="15">
        <v>830</v>
      </c>
      <c r="B832" s="18">
        <v>6705526.2315134127</v>
      </c>
    </row>
    <row r="833" spans="1:2">
      <c r="A833" s="15">
        <v>831</v>
      </c>
      <c r="B833" s="18">
        <v>8954434.9699087497</v>
      </c>
    </row>
    <row r="834" spans="1:2">
      <c r="A834" s="15">
        <v>832</v>
      </c>
      <c r="B834" s="18">
        <v>527970.16113773</v>
      </c>
    </row>
    <row r="835" spans="1:2">
      <c r="A835" s="15">
        <v>833</v>
      </c>
      <c r="B835" s="18">
        <v>432142.05096591084</v>
      </c>
    </row>
    <row r="836" spans="1:2">
      <c r="A836" s="15">
        <v>834</v>
      </c>
      <c r="B836" s="18">
        <v>3089388.4053163244</v>
      </c>
    </row>
    <row r="837" spans="1:2">
      <c r="A837" s="15">
        <v>835</v>
      </c>
      <c r="B837" s="18">
        <v>4271675.3441877495</v>
      </c>
    </row>
    <row r="838" spans="1:2">
      <c r="A838" s="15">
        <v>836</v>
      </c>
      <c r="B838" s="18">
        <v>9468366.6180913728</v>
      </c>
    </row>
    <row r="839" spans="1:2">
      <c r="A839" s="15">
        <v>837</v>
      </c>
      <c r="B839" s="18">
        <v>4032105.0687582018</v>
      </c>
    </row>
    <row r="840" spans="1:2">
      <c r="A840" s="15">
        <v>838</v>
      </c>
      <c r="B840" s="18">
        <v>5735342.9122898038</v>
      </c>
    </row>
    <row r="841" spans="1:2">
      <c r="A841" s="15">
        <v>839</v>
      </c>
      <c r="B841" s="18">
        <v>1877193.3301492354</v>
      </c>
    </row>
    <row r="842" spans="1:2">
      <c r="A842" s="15">
        <v>840</v>
      </c>
      <c r="B842" s="18">
        <v>2386242.0173039949</v>
      </c>
    </row>
    <row r="843" spans="1:2">
      <c r="A843" s="15">
        <v>841</v>
      </c>
      <c r="B843" s="18">
        <v>983001.09192175057</v>
      </c>
    </row>
    <row r="844" spans="1:2">
      <c r="A844" s="15">
        <v>842</v>
      </c>
      <c r="B844" s="18">
        <v>9035919.3820612207</v>
      </c>
    </row>
    <row r="845" spans="1:2">
      <c r="A845" s="15">
        <v>843</v>
      </c>
      <c r="B845" s="18">
        <v>5706045.1461226232</v>
      </c>
    </row>
    <row r="846" spans="1:2">
      <c r="A846" s="15">
        <v>844</v>
      </c>
      <c r="B846" s="18">
        <v>1134983.2539139988</v>
      </c>
    </row>
    <row r="847" spans="1:2">
      <c r="A847" s="15">
        <v>845</v>
      </c>
      <c r="B847" s="18">
        <v>9754935.3934141062</v>
      </c>
    </row>
    <row r="848" spans="1:2">
      <c r="A848" s="15">
        <v>846</v>
      </c>
      <c r="B848" s="18">
        <v>497451.65471358376</v>
      </c>
    </row>
    <row r="849" spans="1:2">
      <c r="A849" s="15">
        <v>847</v>
      </c>
      <c r="B849" s="18">
        <v>9493696.9784234129</v>
      </c>
    </row>
    <row r="850" spans="1:2">
      <c r="A850" s="15">
        <v>848</v>
      </c>
      <c r="B850" s="18">
        <v>742210.07623523672</v>
      </c>
    </row>
    <row r="851" spans="1:2">
      <c r="A851" s="15">
        <v>849</v>
      </c>
      <c r="B851" s="18">
        <v>1557969.7529526658</v>
      </c>
    </row>
    <row r="852" spans="1:2">
      <c r="A852" s="15">
        <v>850</v>
      </c>
      <c r="B852" s="18">
        <v>2606585.6336863306</v>
      </c>
    </row>
    <row r="853" spans="1:2">
      <c r="A853" s="15">
        <v>851</v>
      </c>
      <c r="B853" s="18">
        <v>2427442.0009765923</v>
      </c>
    </row>
    <row r="854" spans="1:2">
      <c r="A854" s="15">
        <v>852</v>
      </c>
      <c r="B854" s="18">
        <v>8709066.1782586146</v>
      </c>
    </row>
    <row r="855" spans="1:2">
      <c r="A855" s="15">
        <v>853</v>
      </c>
      <c r="B855" s="18">
        <v>3700368.9039277323</v>
      </c>
    </row>
    <row r="856" spans="1:2">
      <c r="A856" s="15">
        <v>854</v>
      </c>
      <c r="B856" s="18">
        <v>9011199.3918576613</v>
      </c>
    </row>
    <row r="857" spans="1:2">
      <c r="A857" s="15">
        <v>855</v>
      </c>
      <c r="B857" s="18">
        <v>1848811.1191747794</v>
      </c>
    </row>
    <row r="858" spans="1:2">
      <c r="A858" s="15">
        <v>856</v>
      </c>
      <c r="B858" s="18">
        <v>3154087.6389355143</v>
      </c>
    </row>
    <row r="859" spans="1:2">
      <c r="A859" s="15">
        <v>857</v>
      </c>
      <c r="B859" s="18">
        <v>6399120.4270149842</v>
      </c>
    </row>
    <row r="860" spans="1:2">
      <c r="A860" s="15">
        <v>858</v>
      </c>
      <c r="B860" s="18">
        <v>333872.4602801599</v>
      </c>
    </row>
    <row r="861" spans="1:2">
      <c r="A861" s="15">
        <v>859</v>
      </c>
      <c r="B861" s="18">
        <v>7065949.7923825802</v>
      </c>
    </row>
    <row r="862" spans="1:2">
      <c r="A862" s="15">
        <v>860</v>
      </c>
      <c r="B862" s="18">
        <v>7621386.6093020421</v>
      </c>
    </row>
    <row r="863" spans="1:2">
      <c r="A863" s="15">
        <v>861</v>
      </c>
      <c r="B863" s="18">
        <v>9613024.3385418262</v>
      </c>
    </row>
    <row r="864" spans="1:2">
      <c r="A864" s="15">
        <v>862</v>
      </c>
      <c r="B864" s="18">
        <v>9925228.6592608411</v>
      </c>
    </row>
    <row r="865" spans="1:2">
      <c r="A865" s="15">
        <v>863</v>
      </c>
      <c r="B865" s="18">
        <v>3345743.8592791529</v>
      </c>
    </row>
    <row r="866" spans="1:2">
      <c r="A866" s="15">
        <v>864</v>
      </c>
      <c r="B866" s="18">
        <v>5358439.3579515973</v>
      </c>
    </row>
    <row r="867" spans="1:2">
      <c r="A867" s="15">
        <v>865</v>
      </c>
      <c r="B867" s="18">
        <v>1457563.8668172245</v>
      </c>
    </row>
    <row r="868" spans="1:2">
      <c r="A868" s="15">
        <v>866</v>
      </c>
      <c r="B868" s="18">
        <v>4869532.8850367749</v>
      </c>
    </row>
    <row r="869" spans="1:2">
      <c r="A869" s="15">
        <v>867</v>
      </c>
      <c r="B869" s="18">
        <v>142521.42500076297</v>
      </c>
    </row>
    <row r="870" spans="1:2">
      <c r="A870" s="15">
        <v>868</v>
      </c>
      <c r="B870" s="18">
        <v>878322.61488692893</v>
      </c>
    </row>
    <row r="871" spans="1:2">
      <c r="A871" s="15">
        <v>869</v>
      </c>
      <c r="B871" s="18">
        <v>4763633.6677449876</v>
      </c>
    </row>
    <row r="872" spans="1:2">
      <c r="A872" s="15">
        <v>870</v>
      </c>
      <c r="B872" s="18">
        <v>2559892.3188573872</v>
      </c>
    </row>
    <row r="873" spans="1:2">
      <c r="A873" s="15">
        <v>871</v>
      </c>
      <c r="B873" s="18">
        <v>2626727.8479262674</v>
      </c>
    </row>
    <row r="874" spans="1:2">
      <c r="A874" s="15">
        <v>872</v>
      </c>
      <c r="B874" s="18">
        <v>1623889.7268288217</v>
      </c>
    </row>
    <row r="875" spans="1:2">
      <c r="A875" s="15">
        <v>873</v>
      </c>
      <c r="B875" s="18">
        <v>3342081.6385082551</v>
      </c>
    </row>
    <row r="876" spans="1:2">
      <c r="A876" s="15">
        <v>874</v>
      </c>
      <c r="B876" s="18">
        <v>8149051.5853755306</v>
      </c>
    </row>
    <row r="877" spans="1:2">
      <c r="A877" s="15">
        <v>875</v>
      </c>
      <c r="B877" s="18">
        <v>578630.88180181279</v>
      </c>
    </row>
    <row r="878" spans="1:2">
      <c r="A878" s="15">
        <v>876</v>
      </c>
      <c r="B878" s="18">
        <v>7537155.5315713985</v>
      </c>
    </row>
    <row r="879" spans="1:2">
      <c r="A879" s="15">
        <v>877</v>
      </c>
      <c r="B879" s="18">
        <v>4520401.1715445416</v>
      </c>
    </row>
    <row r="880" spans="1:2">
      <c r="A880" s="15">
        <v>878</v>
      </c>
      <c r="B880" s="18">
        <v>3194066.8823511461</v>
      </c>
    </row>
    <row r="881" spans="1:2">
      <c r="A881" s="15">
        <v>879</v>
      </c>
      <c r="B881" s="18">
        <v>3706167.42014832</v>
      </c>
    </row>
    <row r="882" spans="1:2">
      <c r="A882" s="15">
        <v>880</v>
      </c>
      <c r="B882" s="18">
        <v>1353190.5748466444</v>
      </c>
    </row>
    <row r="883" spans="1:2">
      <c r="A883" s="15">
        <v>881</v>
      </c>
      <c r="B883" s="18">
        <v>9510176.9718924519</v>
      </c>
    </row>
    <row r="884" spans="1:2">
      <c r="A884" s="15">
        <v>882</v>
      </c>
      <c r="B884" s="18">
        <v>804467.82934049505</v>
      </c>
    </row>
    <row r="885" spans="1:2">
      <c r="A885" s="15">
        <v>883</v>
      </c>
      <c r="B885" s="18">
        <v>7452924.453840754</v>
      </c>
    </row>
    <row r="886" spans="1:2">
      <c r="A886" s="15">
        <v>884</v>
      </c>
      <c r="B886" s="18">
        <v>7431866.6844080938</v>
      </c>
    </row>
    <row r="887" spans="1:2">
      <c r="A887" s="15">
        <v>885</v>
      </c>
      <c r="B887" s="18">
        <v>8168278.2444227422</v>
      </c>
    </row>
    <row r="888" spans="1:2">
      <c r="A888" s="15">
        <v>886</v>
      </c>
      <c r="B888" s="18">
        <v>7605516.9859614857</v>
      </c>
    </row>
    <row r="889" spans="1:2">
      <c r="A889" s="15">
        <v>887</v>
      </c>
      <c r="B889" s="18">
        <v>8353830.7634815518</v>
      </c>
    </row>
    <row r="890" spans="1:2">
      <c r="A890" s="15">
        <v>888</v>
      </c>
      <c r="B890" s="18">
        <v>1932126.6417126989</v>
      </c>
    </row>
    <row r="891" spans="1:2">
      <c r="A891" s="15">
        <v>889</v>
      </c>
      <c r="B891" s="18">
        <v>9716787.2603839226</v>
      </c>
    </row>
    <row r="892" spans="1:2">
      <c r="A892" s="15">
        <v>890</v>
      </c>
      <c r="B892" s="18">
        <v>7830743.5633716853</v>
      </c>
    </row>
    <row r="893" spans="1:2">
      <c r="A893" s="15">
        <v>891</v>
      </c>
      <c r="B893" s="18">
        <v>3008514.3632923369</v>
      </c>
    </row>
    <row r="894" spans="1:2">
      <c r="A894" s="15">
        <v>892</v>
      </c>
      <c r="B894" s="18">
        <v>2151554.7029023101</v>
      </c>
    </row>
    <row r="895" spans="1:2">
      <c r="A895" s="15">
        <v>893</v>
      </c>
      <c r="B895" s="18">
        <v>5980101.3338114563</v>
      </c>
    </row>
    <row r="896" spans="1:2">
      <c r="A896" s="15">
        <v>894</v>
      </c>
      <c r="B896" s="18">
        <v>9858087.94512772</v>
      </c>
    </row>
    <row r="897" spans="1:2">
      <c r="A897" s="15">
        <v>895</v>
      </c>
      <c r="B897" s="18">
        <v>9726858.3675038908</v>
      </c>
    </row>
    <row r="898" spans="1:2">
      <c r="A898" s="15">
        <v>896</v>
      </c>
      <c r="B898" s="18">
        <v>7834100.5990783414</v>
      </c>
    </row>
    <row r="899" spans="1:2">
      <c r="A899" s="15">
        <v>897</v>
      </c>
      <c r="B899" s="18">
        <v>8707540.2529374063</v>
      </c>
    </row>
    <row r="900" spans="1:2">
      <c r="A900" s="15">
        <v>898</v>
      </c>
      <c r="B900" s="18">
        <v>496841.28458510089</v>
      </c>
    </row>
    <row r="901" spans="1:2">
      <c r="A901" s="15">
        <v>899</v>
      </c>
      <c r="B901" s="18">
        <v>6913052.0751976073</v>
      </c>
    </row>
    <row r="902" spans="1:2">
      <c r="A902" s="15">
        <v>900</v>
      </c>
      <c r="B902" s="18">
        <v>2265693.9169286173</v>
      </c>
    </row>
    <row r="903" spans="1:2">
      <c r="A903" s="15">
        <v>901</v>
      </c>
      <c r="B903" s="18">
        <v>7536239.9763786737</v>
      </c>
    </row>
    <row r="904" spans="1:2">
      <c r="A904" s="15">
        <v>902</v>
      </c>
      <c r="B904" s="18">
        <v>7343363.0157780694</v>
      </c>
    </row>
    <row r="905" spans="1:2">
      <c r="A905" s="15">
        <v>903</v>
      </c>
      <c r="B905" s="18">
        <v>7253638.6068910798</v>
      </c>
    </row>
    <row r="906" spans="1:2">
      <c r="A906" s="15">
        <v>904</v>
      </c>
      <c r="B906" s="18">
        <v>5968809.4864345221</v>
      </c>
    </row>
    <row r="907" spans="1:2">
      <c r="A907" s="15">
        <v>905</v>
      </c>
      <c r="B907" s="18">
        <v>165105.11975463119</v>
      </c>
    </row>
    <row r="908" spans="1:2">
      <c r="A908" s="15">
        <v>906</v>
      </c>
      <c r="B908" s="18">
        <v>4513381.9150669882</v>
      </c>
    </row>
    <row r="909" spans="1:2">
      <c r="A909" s="15">
        <v>907</v>
      </c>
      <c r="B909" s="18">
        <v>1763969.671315653</v>
      </c>
    </row>
    <row r="910" spans="1:2">
      <c r="A910" s="15">
        <v>908</v>
      </c>
      <c r="B910" s="18">
        <v>801415.97869808041</v>
      </c>
    </row>
    <row r="911" spans="1:2">
      <c r="A911" s="15">
        <v>909</v>
      </c>
      <c r="B911" s="18">
        <v>1295510.597705008</v>
      </c>
    </row>
    <row r="912" spans="1:2">
      <c r="A912" s="15">
        <v>910</v>
      </c>
      <c r="B912" s="18">
        <v>2067933.9953001495</v>
      </c>
    </row>
    <row r="913" spans="1:2">
      <c r="A913" s="15">
        <v>911</v>
      </c>
      <c r="B913" s="18">
        <v>2765892.2372203739</v>
      </c>
    </row>
    <row r="914" spans="1:2">
      <c r="A914" s="15">
        <v>912</v>
      </c>
      <c r="B914" s="18">
        <v>7286293.4087649155</v>
      </c>
    </row>
    <row r="915" spans="1:2">
      <c r="A915" s="15">
        <v>913</v>
      </c>
      <c r="B915" s="18">
        <v>1904965.1709952087</v>
      </c>
    </row>
    <row r="916" spans="1:2">
      <c r="A916" s="15">
        <v>914</v>
      </c>
      <c r="B916" s="18">
        <v>4442884.1652272101</v>
      </c>
    </row>
    <row r="917" spans="1:2">
      <c r="A917" s="15">
        <v>915</v>
      </c>
      <c r="B917" s="18">
        <v>9848627.2081362344</v>
      </c>
    </row>
    <row r="918" spans="1:2">
      <c r="A918" s="15">
        <v>916</v>
      </c>
      <c r="B918" s="18">
        <v>2968840.3049409469</v>
      </c>
    </row>
    <row r="919" spans="1:2">
      <c r="A919" s="15">
        <v>917</v>
      </c>
      <c r="B919" s="18">
        <v>5415508.9649647512</v>
      </c>
    </row>
    <row r="920" spans="1:2">
      <c r="A920" s="15">
        <v>918</v>
      </c>
      <c r="B920" s="18">
        <v>8192998.2346263006</v>
      </c>
    </row>
    <row r="921" spans="1:2">
      <c r="A921" s="15">
        <v>919</v>
      </c>
      <c r="B921" s="18">
        <v>7882625.0242927335</v>
      </c>
    </row>
    <row r="922" spans="1:2">
      <c r="A922" s="15">
        <v>920</v>
      </c>
      <c r="B922" s="18">
        <v>4627215.9440290537</v>
      </c>
    </row>
    <row r="923" spans="1:2">
      <c r="A923" s="15">
        <v>921</v>
      </c>
      <c r="B923" s="18">
        <v>2319101.3031708733</v>
      </c>
    </row>
    <row r="924" spans="1:2">
      <c r="A924" s="15">
        <v>922</v>
      </c>
      <c r="B924" s="18">
        <v>4366893.0842310861</v>
      </c>
    </row>
    <row r="925" spans="1:2">
      <c r="A925" s="15">
        <v>923</v>
      </c>
      <c r="B925" s="18">
        <v>1148716.5818048646</v>
      </c>
    </row>
    <row r="926" spans="1:2">
      <c r="A926" s="15">
        <v>924</v>
      </c>
      <c r="B926" s="18">
        <v>2139042.1152684102</v>
      </c>
    </row>
    <row r="927" spans="1:2">
      <c r="A927" s="15">
        <v>925</v>
      </c>
      <c r="B927" s="18">
        <v>9822076.1075472273</v>
      </c>
    </row>
    <row r="928" spans="1:2">
      <c r="A928" s="15">
        <v>926</v>
      </c>
      <c r="B928" s="18">
        <v>5822931.0257271035</v>
      </c>
    </row>
    <row r="929" spans="1:2">
      <c r="A929" s="15">
        <v>927</v>
      </c>
      <c r="B929" s="18">
        <v>2640155.9907528916</v>
      </c>
    </row>
    <row r="930" spans="1:2">
      <c r="A930" s="15">
        <v>928</v>
      </c>
      <c r="B930" s="18">
        <v>6824548.4065675829</v>
      </c>
    </row>
    <row r="931" spans="1:2">
      <c r="A931" s="15">
        <v>929</v>
      </c>
      <c r="B931" s="18">
        <v>8072144.9491866818</v>
      </c>
    </row>
    <row r="932" spans="1:2">
      <c r="A932" s="15">
        <v>930</v>
      </c>
      <c r="B932" s="18">
        <v>4798424.7650685143</v>
      </c>
    </row>
    <row r="933" spans="1:2">
      <c r="A933" s="15">
        <v>931</v>
      </c>
      <c r="B933" s="18">
        <v>2602923.4129154333</v>
      </c>
    </row>
    <row r="934" spans="1:2">
      <c r="A934" s="15">
        <v>932</v>
      </c>
      <c r="B934" s="18">
        <v>2070375.4758140813</v>
      </c>
    </row>
    <row r="935" spans="1:2">
      <c r="A935" s="15">
        <v>933</v>
      </c>
      <c r="B935" s="18">
        <v>9530319.1861323901</v>
      </c>
    </row>
    <row r="936" spans="1:2">
      <c r="A936" s="15">
        <v>934</v>
      </c>
      <c r="B936" s="18">
        <v>1045258.8450270089</v>
      </c>
    </row>
    <row r="937" spans="1:2">
      <c r="A937" s="15">
        <v>935</v>
      </c>
      <c r="B937" s="18">
        <v>5378886.7572557759</v>
      </c>
    </row>
    <row r="938" spans="1:2">
      <c r="A938" s="15">
        <v>936</v>
      </c>
      <c r="B938" s="18">
        <v>9055756.4112369157</v>
      </c>
    </row>
    <row r="939" spans="1:2">
      <c r="A939" s="15">
        <v>937</v>
      </c>
      <c r="B939" s="18">
        <v>3047272.8664510027</v>
      </c>
    </row>
    <row r="940" spans="1:2">
      <c r="A940" s="15">
        <v>938</v>
      </c>
      <c r="B940" s="18">
        <v>5846125.0906094545</v>
      </c>
    </row>
    <row r="941" spans="1:2">
      <c r="A941" s="15">
        <v>939</v>
      </c>
      <c r="B941" s="18">
        <v>8610491.402508622</v>
      </c>
    </row>
    <row r="942" spans="1:2">
      <c r="A942" s="15">
        <v>940</v>
      </c>
      <c r="B942" s="18">
        <v>5384074.9033478806</v>
      </c>
    </row>
    <row r="943" spans="1:2">
      <c r="A943" s="15">
        <v>941</v>
      </c>
      <c r="B943" s="18">
        <v>9214452.644642476</v>
      </c>
    </row>
    <row r="944" spans="1:2">
      <c r="A944" s="15">
        <v>942</v>
      </c>
      <c r="B944" s="18">
        <v>2219305.7871639151</v>
      </c>
    </row>
    <row r="945" spans="1:2">
      <c r="A945" s="15">
        <v>943</v>
      </c>
      <c r="B945" s="18">
        <v>3872493.2801599172</v>
      </c>
    </row>
    <row r="946" spans="1:2">
      <c r="A946" s="15">
        <v>944</v>
      </c>
      <c r="B946" s="18">
        <v>9442731.0726950895</v>
      </c>
    </row>
    <row r="947" spans="1:2">
      <c r="A947" s="15">
        <v>945</v>
      </c>
      <c r="B947" s="18">
        <v>8540604.0227973275</v>
      </c>
    </row>
    <row r="948" spans="1:2">
      <c r="A948" s="15">
        <v>946</v>
      </c>
      <c r="B948" s="18">
        <v>6629535.1505172886</v>
      </c>
    </row>
    <row r="949" spans="1:2">
      <c r="A949" s="15">
        <v>947</v>
      </c>
      <c r="B949" s="18">
        <v>2790917.4124881742</v>
      </c>
    </row>
    <row r="950" spans="1:2">
      <c r="A950" s="15">
        <v>948</v>
      </c>
      <c r="B950" s="18">
        <v>8291573.0103762932</v>
      </c>
    </row>
    <row r="951" spans="1:2">
      <c r="A951" s="15">
        <v>949</v>
      </c>
      <c r="B951" s="18">
        <v>9029205.3106479086</v>
      </c>
    </row>
    <row r="952" spans="1:2">
      <c r="A952" s="15">
        <v>950</v>
      </c>
      <c r="B952" s="18">
        <v>2514724.9293496506</v>
      </c>
    </row>
    <row r="953" spans="1:2">
      <c r="A953" s="15">
        <v>951</v>
      </c>
      <c r="B953" s="18">
        <v>7712942.1285744803</v>
      </c>
    </row>
    <row r="954" spans="1:2">
      <c r="A954" s="15">
        <v>952</v>
      </c>
      <c r="B954" s="18">
        <v>1905270.35605945</v>
      </c>
    </row>
    <row r="955" spans="1:2">
      <c r="A955" s="15">
        <v>953</v>
      </c>
      <c r="B955" s="18">
        <v>4707174.4308603164</v>
      </c>
    </row>
    <row r="956" spans="1:2">
      <c r="A956" s="15">
        <v>954</v>
      </c>
      <c r="B956" s="18">
        <v>941190.7381206702</v>
      </c>
    </row>
    <row r="957" spans="1:2">
      <c r="A957" s="15">
        <v>955</v>
      </c>
      <c r="B957" s="18">
        <v>991241.08865627006</v>
      </c>
    </row>
    <row r="958" spans="1:2">
      <c r="A958" s="15">
        <v>956</v>
      </c>
      <c r="B958" s="18">
        <v>1571092.7107150487</v>
      </c>
    </row>
    <row r="959" spans="1:2">
      <c r="A959" s="15">
        <v>957</v>
      </c>
      <c r="B959" s="18">
        <v>1678517.8533280434</v>
      </c>
    </row>
    <row r="960" spans="1:2">
      <c r="A960" s="15">
        <v>958</v>
      </c>
      <c r="B960" s="18">
        <v>8701436.5516525768</v>
      </c>
    </row>
    <row r="961" spans="1:2">
      <c r="A961" s="15">
        <v>959</v>
      </c>
      <c r="B961" s="18">
        <v>1942502.9338969085</v>
      </c>
    </row>
    <row r="962" spans="1:2">
      <c r="A962" s="15">
        <v>960</v>
      </c>
      <c r="B962" s="18">
        <v>5262306.0627155369</v>
      </c>
    </row>
    <row r="963" spans="1:2">
      <c r="A963" s="15">
        <v>961</v>
      </c>
      <c r="B963" s="18">
        <v>3255714.2653279216</v>
      </c>
    </row>
    <row r="964" spans="1:2">
      <c r="A964" s="15">
        <v>962</v>
      </c>
      <c r="B964" s="18">
        <v>9162876.3687856682</v>
      </c>
    </row>
    <row r="965" spans="1:2">
      <c r="A965" s="15">
        <v>963</v>
      </c>
      <c r="B965" s="18">
        <v>5545212.617267373</v>
      </c>
    </row>
    <row r="966" spans="1:2">
      <c r="A966" s="15">
        <v>964</v>
      </c>
      <c r="B966" s="18">
        <v>7794731.7257911926</v>
      </c>
    </row>
    <row r="967" spans="1:2">
      <c r="A967" s="15">
        <v>965</v>
      </c>
      <c r="B967" s="18">
        <v>737632.30027161469</v>
      </c>
    </row>
    <row r="968" spans="1:2">
      <c r="A968" s="15">
        <v>966</v>
      </c>
      <c r="B968" s="18">
        <v>6187627.1774956509</v>
      </c>
    </row>
    <row r="969" spans="1:2">
      <c r="A969" s="15">
        <v>967</v>
      </c>
      <c r="B969" s="18">
        <v>1937009.6027405621</v>
      </c>
    </row>
    <row r="970" spans="1:2">
      <c r="A970" s="15">
        <v>968</v>
      </c>
      <c r="B970" s="18">
        <v>8582414.3765984066</v>
      </c>
    </row>
    <row r="971" spans="1:2">
      <c r="A971" s="15">
        <v>969</v>
      </c>
      <c r="B971" s="18">
        <v>1394695.7435834834</v>
      </c>
    </row>
    <row r="972" spans="1:2">
      <c r="A972" s="15">
        <v>970</v>
      </c>
      <c r="B972" s="18">
        <v>6427502.6379894409</v>
      </c>
    </row>
    <row r="973" spans="1:2">
      <c r="A973" s="15">
        <v>971</v>
      </c>
      <c r="B973" s="18">
        <v>778221.9138157292</v>
      </c>
    </row>
    <row r="974" spans="1:2">
      <c r="A974" s="15">
        <v>972</v>
      </c>
      <c r="B974" s="18">
        <v>4803002.5410321364</v>
      </c>
    </row>
    <row r="975" spans="1:2">
      <c r="A975" s="15">
        <v>973</v>
      </c>
      <c r="B975" s="18">
        <v>221869.54170354319</v>
      </c>
    </row>
    <row r="976" spans="1:2">
      <c r="A976" s="15">
        <v>974</v>
      </c>
      <c r="B976" s="18">
        <v>310373.21033356729</v>
      </c>
    </row>
    <row r="977" spans="1:2">
      <c r="A977" s="15">
        <v>975</v>
      </c>
      <c r="B977" s="18">
        <v>9537948.812738426</v>
      </c>
    </row>
    <row r="978" spans="1:2">
      <c r="A978" s="15">
        <v>976</v>
      </c>
      <c r="B978" s="18">
        <v>2785424.0813318277</v>
      </c>
    </row>
    <row r="979" spans="1:2">
      <c r="A979" s="15">
        <v>977</v>
      </c>
      <c r="B979" s="18">
        <v>7026580.9190954315</v>
      </c>
    </row>
    <row r="980" spans="1:2">
      <c r="A980" s="15">
        <v>978</v>
      </c>
      <c r="B980" s="18">
        <v>7034820.9158299509</v>
      </c>
    </row>
    <row r="981" spans="1:2">
      <c r="A981" s="15">
        <v>979</v>
      </c>
      <c r="B981" s="18">
        <v>9768973.906369213</v>
      </c>
    </row>
    <row r="982" spans="1:2">
      <c r="A982" s="15">
        <v>980</v>
      </c>
      <c r="B982" s="18">
        <v>5433514.8837549975</v>
      </c>
    </row>
    <row r="983" spans="1:2">
      <c r="A983" s="15">
        <v>981</v>
      </c>
      <c r="B983" s="18">
        <v>5407268.9682302317</v>
      </c>
    </row>
    <row r="984" spans="1:2">
      <c r="A984" s="15">
        <v>982</v>
      </c>
      <c r="B984" s="18">
        <v>3873714.0204168828</v>
      </c>
    </row>
    <row r="985" spans="1:2">
      <c r="A985" s="15">
        <v>983</v>
      </c>
      <c r="B985" s="18">
        <v>435193.90160832542</v>
      </c>
    </row>
    <row r="986" spans="1:2">
      <c r="A986" s="15">
        <v>984</v>
      </c>
      <c r="B986" s="18">
        <v>8495741.8183538318</v>
      </c>
    </row>
    <row r="987" spans="1:2">
      <c r="A987" s="15">
        <v>985</v>
      </c>
      <c r="B987" s="18">
        <v>5193639.4232612075</v>
      </c>
    </row>
    <row r="988" spans="1:2">
      <c r="A988" s="15">
        <v>986</v>
      </c>
      <c r="B988" s="18">
        <v>5114901.6766869109</v>
      </c>
    </row>
    <row r="989" spans="1:2">
      <c r="A989" s="15">
        <v>987</v>
      </c>
      <c r="B989" s="18">
        <v>2352976.8453016756</v>
      </c>
    </row>
    <row r="990" spans="1:2">
      <c r="A990" s="15">
        <v>988</v>
      </c>
      <c r="B990" s="18">
        <v>3497115.651142918</v>
      </c>
    </row>
    <row r="991" spans="1:2">
      <c r="A991" s="15">
        <v>989</v>
      </c>
      <c r="B991" s="18">
        <v>4901882.5018463703</v>
      </c>
    </row>
    <row r="992" spans="1:2">
      <c r="A992" s="15">
        <v>990</v>
      </c>
      <c r="B992" s="18">
        <v>936612.96215704829</v>
      </c>
    </row>
    <row r="993" spans="1:2">
      <c r="A993" s="15">
        <v>991</v>
      </c>
      <c r="B993" s="18">
        <v>2802209.2598651084</v>
      </c>
    </row>
    <row r="994" spans="1:2">
      <c r="A994" s="15">
        <v>992</v>
      </c>
      <c r="B994" s="18">
        <v>141911.05487228004</v>
      </c>
    </row>
    <row r="995" spans="1:2">
      <c r="A995" s="15">
        <v>993</v>
      </c>
      <c r="B995" s="18">
        <v>5774406.6005127113</v>
      </c>
    </row>
    <row r="996" spans="1:2">
      <c r="A996" s="15">
        <v>994</v>
      </c>
      <c r="B996" s="18">
        <v>1541794.9445478683</v>
      </c>
    </row>
    <row r="997" spans="1:2">
      <c r="A997" s="15">
        <v>995</v>
      </c>
      <c r="B997" s="18">
        <v>4384288.6328928499</v>
      </c>
    </row>
    <row r="998" spans="1:2">
      <c r="A998" s="15">
        <v>996</v>
      </c>
      <c r="B998" s="18">
        <v>6003295.3986938074</v>
      </c>
    </row>
    <row r="999" spans="1:2">
      <c r="A999" s="15">
        <v>997</v>
      </c>
      <c r="B999" s="18">
        <v>3964659.1695608385</v>
      </c>
    </row>
    <row r="1000" spans="1:2">
      <c r="A1000" s="15">
        <v>998</v>
      </c>
      <c r="B1000" s="18">
        <v>6854761.7279274883</v>
      </c>
    </row>
    <row r="1001" spans="1:2">
      <c r="A1001" s="15">
        <v>999</v>
      </c>
      <c r="B1001" s="18">
        <v>7174595.675252541</v>
      </c>
    </row>
    <row r="1002" spans="1:2">
      <c r="A1002" s="15">
        <v>1000</v>
      </c>
      <c r="B1002" s="18">
        <v>6309396.0181279946</v>
      </c>
    </row>
    <row r="1003" spans="1:2">
      <c r="B1003" s="39">
        <f>SUM(B3:B1002)</f>
        <v>5056570739.8032465</v>
      </c>
    </row>
  </sheetData>
  <pageMargins left="0.74803149606299213" right="0.74803149606299213" top="0.98425196850393704" bottom="0.86614173228346458" header="0.31496062992125984" footer="0.51181102362204722"/>
  <pageSetup paperSize="9" orientation="portrait" horizontalDpi="4294967293" r:id="rId1"/>
  <headerFooter scaleWithDoc="0" alignWithMargins="0">
    <oddHeader>&amp;L&amp;"Arial,Corsivo"&amp;8&amp;F&amp;R&amp;"Arial,Corsivo"&amp;8Foglio di lavoro: &amp;A</oddHeader>
    <oddFooter>&amp;L&amp;"Arial,Corsivo"&amp;8Vademecum per le attività di controllo di II livello - 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2:G1003"/>
  <sheetViews>
    <sheetView topLeftCell="A976" zoomScaleNormal="100" zoomScalePageLayoutView="71" workbookViewId="0">
      <selection activeCell="E340" sqref="E340"/>
    </sheetView>
  </sheetViews>
  <sheetFormatPr defaultRowHeight="14.25"/>
  <cols>
    <col min="1" max="2" width="9.140625" style="13"/>
    <col min="3" max="3" width="33.28515625" style="13" bestFit="1" customWidth="1"/>
    <col min="4" max="4" width="22.5703125" style="39" customWidth="1"/>
    <col min="5" max="5" width="25.85546875" style="13" bestFit="1" customWidth="1"/>
    <col min="6" max="6" width="9.140625" style="13"/>
    <col min="7" max="7" width="18.42578125" style="13" bestFit="1" customWidth="1"/>
    <col min="8" max="16384" width="9.140625" style="13"/>
  </cols>
  <sheetData>
    <row r="2" spans="1:6">
      <c r="B2" s="46" t="s">
        <v>0</v>
      </c>
      <c r="C2" s="46" t="s">
        <v>16</v>
      </c>
      <c r="D2" s="30" t="s">
        <v>2</v>
      </c>
    </row>
    <row r="3" spans="1:6" ht="15" customHeight="1">
      <c r="A3" s="115" t="s">
        <v>19</v>
      </c>
      <c r="B3" s="21">
        <v>156</v>
      </c>
      <c r="C3" s="21" t="s">
        <v>17</v>
      </c>
      <c r="D3" s="22">
        <v>28077.025910214546</v>
      </c>
      <c r="E3" s="17"/>
      <c r="F3" s="17"/>
    </row>
    <row r="4" spans="1:6">
      <c r="A4" s="115"/>
      <c r="B4" s="21">
        <v>51</v>
      </c>
      <c r="C4" s="21" t="s">
        <v>17</v>
      </c>
      <c r="D4" s="22">
        <v>49745.165471358378</v>
      </c>
      <c r="E4" s="17"/>
      <c r="F4" s="17"/>
    </row>
    <row r="5" spans="1:6">
      <c r="A5" s="115"/>
      <c r="B5" s="21">
        <v>176</v>
      </c>
      <c r="C5" s="21" t="s">
        <v>17</v>
      </c>
      <c r="D5" s="22">
        <v>51576.275856807151</v>
      </c>
      <c r="E5" s="17"/>
      <c r="F5" s="17"/>
    </row>
    <row r="6" spans="1:6">
      <c r="A6" s="115"/>
      <c r="B6" s="21">
        <v>604</v>
      </c>
      <c r="C6" s="21" t="s">
        <v>17</v>
      </c>
      <c r="D6" s="22">
        <v>59205.902462843718</v>
      </c>
      <c r="E6" s="17"/>
      <c r="F6" s="17"/>
    </row>
    <row r="7" spans="1:6">
      <c r="A7" s="115"/>
      <c r="B7" s="21">
        <v>364</v>
      </c>
      <c r="C7" s="21" t="s">
        <v>17</v>
      </c>
      <c r="D7" s="22">
        <v>81789.597216711933</v>
      </c>
      <c r="E7" s="17"/>
      <c r="F7" s="17"/>
    </row>
    <row r="8" spans="1:6">
      <c r="A8" s="115"/>
      <c r="B8" s="21">
        <v>775</v>
      </c>
      <c r="C8" s="21" t="s">
        <v>17</v>
      </c>
      <c r="D8" s="22">
        <v>85757.003051850945</v>
      </c>
      <c r="E8" s="17"/>
      <c r="F8" s="17"/>
    </row>
    <row r="9" spans="1:6">
      <c r="A9" s="115"/>
      <c r="B9" s="21">
        <v>992</v>
      </c>
      <c r="C9" s="21" t="s">
        <v>17</v>
      </c>
      <c r="D9" s="22">
        <v>141911.05487228004</v>
      </c>
      <c r="E9" s="17"/>
      <c r="F9" s="17"/>
    </row>
    <row r="10" spans="1:6">
      <c r="A10" s="115"/>
      <c r="B10" s="21">
        <v>271</v>
      </c>
      <c r="C10" s="21" t="s">
        <v>17</v>
      </c>
      <c r="D10" s="22">
        <v>142216.23993652151</v>
      </c>
      <c r="E10" s="17"/>
      <c r="F10" s="17"/>
    </row>
    <row r="11" spans="1:6">
      <c r="A11" s="115"/>
      <c r="B11" s="21">
        <v>867</v>
      </c>
      <c r="C11" s="21" t="s">
        <v>17</v>
      </c>
      <c r="D11" s="22">
        <v>142521.42500076297</v>
      </c>
      <c r="E11" s="17"/>
      <c r="F11" s="17"/>
    </row>
    <row r="12" spans="1:6">
      <c r="A12" s="115"/>
      <c r="B12" s="21">
        <v>7</v>
      </c>
      <c r="C12" s="21" t="s">
        <v>17</v>
      </c>
      <c r="D12" s="22">
        <v>144962.90551469466</v>
      </c>
      <c r="E12" s="17"/>
      <c r="F12" s="17"/>
    </row>
    <row r="13" spans="1:6">
      <c r="A13" s="115"/>
      <c r="B13" s="21">
        <v>312</v>
      </c>
      <c r="C13" s="21" t="s">
        <v>17</v>
      </c>
      <c r="D13" s="22">
        <v>152592.53212073122</v>
      </c>
      <c r="E13" s="17"/>
      <c r="F13" s="17"/>
    </row>
    <row r="14" spans="1:6">
      <c r="A14" s="115"/>
      <c r="B14" s="21">
        <v>219</v>
      </c>
      <c r="C14" s="21" t="s">
        <v>17</v>
      </c>
      <c r="D14" s="22">
        <v>159611.78859828485</v>
      </c>
      <c r="E14" s="17"/>
      <c r="F14" s="17"/>
    </row>
    <row r="15" spans="1:6">
      <c r="A15" s="115"/>
      <c r="B15" s="21">
        <v>905</v>
      </c>
      <c r="C15" s="21" t="s">
        <v>17</v>
      </c>
      <c r="D15" s="22">
        <v>165105.11975463119</v>
      </c>
      <c r="E15" s="17"/>
      <c r="F15" s="17"/>
    </row>
    <row r="16" spans="1:6">
      <c r="A16" s="115"/>
      <c r="B16" s="21">
        <v>747</v>
      </c>
      <c r="C16" s="21" t="s">
        <v>17</v>
      </c>
      <c r="D16" s="22">
        <v>170293.26584673606</v>
      </c>
      <c r="E16" s="17"/>
      <c r="F16" s="17"/>
    </row>
    <row r="17" spans="1:6">
      <c r="A17" s="115"/>
      <c r="B17" s="21">
        <v>16</v>
      </c>
      <c r="C17" s="21" t="s">
        <v>17</v>
      </c>
      <c r="D17" s="22">
        <v>170903.63597521896</v>
      </c>
      <c r="E17" s="17"/>
      <c r="F17" s="17"/>
    </row>
    <row r="18" spans="1:6">
      <c r="A18" s="115"/>
      <c r="B18" s="21">
        <v>552</v>
      </c>
      <c r="C18" s="21" t="s">
        <v>17</v>
      </c>
      <c r="D18" s="22">
        <v>177617.70738853115</v>
      </c>
      <c r="E18" s="17"/>
      <c r="F18" s="17"/>
    </row>
    <row r="19" spans="1:6">
      <c r="A19" s="115"/>
      <c r="B19" s="21">
        <v>484</v>
      </c>
      <c r="C19" s="21" t="s">
        <v>17</v>
      </c>
      <c r="D19" s="22">
        <v>190130.29502243109</v>
      </c>
      <c r="E19" s="17"/>
      <c r="F19" s="17"/>
    </row>
    <row r="20" spans="1:6">
      <c r="A20" s="115"/>
      <c r="B20" s="21">
        <v>316</v>
      </c>
      <c r="C20" s="21" t="s">
        <v>17</v>
      </c>
      <c r="D20" s="22">
        <v>202337.69759208959</v>
      </c>
      <c r="E20" s="17"/>
      <c r="F20" s="17"/>
    </row>
    <row r="21" spans="1:6">
      <c r="A21" s="115"/>
      <c r="B21" s="21">
        <v>973</v>
      </c>
      <c r="C21" s="21" t="s">
        <v>17</v>
      </c>
      <c r="D21" s="22">
        <v>221869.54170354319</v>
      </c>
      <c r="E21" s="17"/>
      <c r="F21" s="17"/>
    </row>
    <row r="22" spans="1:6">
      <c r="A22" s="115"/>
      <c r="B22" s="21">
        <v>318</v>
      </c>
      <c r="C22" s="21" t="s">
        <v>17</v>
      </c>
      <c r="D22" s="22">
        <v>256660.6390270699</v>
      </c>
      <c r="E22" s="17"/>
      <c r="F22" s="17"/>
    </row>
    <row r="23" spans="1:6">
      <c r="A23" s="115"/>
      <c r="B23" s="21">
        <v>517</v>
      </c>
      <c r="C23" s="21" t="s">
        <v>17</v>
      </c>
      <c r="D23" s="22">
        <v>271919.89223914302</v>
      </c>
      <c r="E23" s="17"/>
      <c r="F23" s="17"/>
    </row>
    <row r="24" spans="1:6">
      <c r="A24" s="115"/>
      <c r="B24" s="21">
        <v>656</v>
      </c>
      <c r="C24" s="21" t="s">
        <v>17</v>
      </c>
      <c r="D24" s="22">
        <v>273445.81756035035</v>
      </c>
      <c r="E24" s="17"/>
      <c r="F24" s="17"/>
    </row>
    <row r="25" spans="1:6">
      <c r="A25" s="115"/>
      <c r="B25" s="21">
        <v>249</v>
      </c>
      <c r="C25" s="21" t="s">
        <v>17</v>
      </c>
      <c r="D25" s="22">
        <v>301217.65840632346</v>
      </c>
      <c r="E25" s="17"/>
      <c r="F25" s="17"/>
    </row>
    <row r="26" spans="1:6">
      <c r="A26" s="115"/>
      <c r="B26" s="21">
        <v>611</v>
      </c>
      <c r="C26" s="21" t="s">
        <v>17</v>
      </c>
      <c r="D26" s="22">
        <v>305185.06424146245</v>
      </c>
      <c r="E26" s="17"/>
      <c r="F26" s="17"/>
    </row>
    <row r="27" spans="1:6">
      <c r="A27" s="115"/>
      <c r="B27" s="21">
        <v>974</v>
      </c>
      <c r="C27" s="21" t="s">
        <v>17</v>
      </c>
      <c r="D27" s="22">
        <v>310373.21033356729</v>
      </c>
      <c r="E27" s="17"/>
      <c r="F27" s="17"/>
    </row>
    <row r="28" spans="1:6">
      <c r="A28" s="115"/>
      <c r="B28" s="21">
        <v>445</v>
      </c>
      <c r="C28" s="21" t="s">
        <v>17</v>
      </c>
      <c r="D28" s="22">
        <v>320139.1323892941</v>
      </c>
      <c r="E28" s="17"/>
      <c r="F28" s="17"/>
    </row>
    <row r="29" spans="1:6">
      <c r="A29" s="115"/>
      <c r="B29" s="21">
        <v>707</v>
      </c>
      <c r="C29" s="21" t="s">
        <v>17</v>
      </c>
      <c r="D29" s="22">
        <v>320444.31745353556</v>
      </c>
      <c r="E29" s="17"/>
      <c r="F29" s="17"/>
    </row>
    <row r="30" spans="1:6">
      <c r="A30" s="115"/>
      <c r="B30" s="21">
        <v>13</v>
      </c>
      <c r="C30" s="21" t="s">
        <v>17</v>
      </c>
      <c r="D30" s="22">
        <v>323801.35316019168</v>
      </c>
      <c r="E30" s="17"/>
      <c r="F30" s="17"/>
    </row>
    <row r="31" spans="1:6">
      <c r="A31" s="115"/>
      <c r="B31" s="21">
        <v>479</v>
      </c>
      <c r="C31" s="21" t="s">
        <v>17</v>
      </c>
      <c r="D31" s="22">
        <v>325327.27848139894</v>
      </c>
      <c r="E31" s="17"/>
      <c r="F31" s="17"/>
    </row>
    <row r="32" spans="1:6">
      <c r="A32" s="115"/>
      <c r="B32" s="21">
        <v>725</v>
      </c>
      <c r="C32" s="21" t="s">
        <v>17</v>
      </c>
      <c r="D32" s="22">
        <v>333262.09015167697</v>
      </c>
      <c r="E32" s="17"/>
      <c r="F32" s="17"/>
    </row>
    <row r="33" spans="1:6">
      <c r="A33" s="115"/>
      <c r="B33" s="21">
        <v>858</v>
      </c>
      <c r="C33" s="21" t="s">
        <v>17</v>
      </c>
      <c r="D33" s="22">
        <v>333872.4602801599</v>
      </c>
      <c r="E33" s="17"/>
      <c r="F33" s="17"/>
    </row>
    <row r="34" spans="1:6">
      <c r="A34" s="115"/>
      <c r="B34" s="21">
        <v>593</v>
      </c>
      <c r="C34" s="21" t="s">
        <v>17</v>
      </c>
      <c r="D34" s="22">
        <v>334177.64534440136</v>
      </c>
      <c r="E34" s="17"/>
      <c r="F34" s="17"/>
    </row>
    <row r="35" spans="1:6">
      <c r="A35" s="115"/>
      <c r="B35" s="21">
        <v>370</v>
      </c>
      <c r="C35" s="21" t="s">
        <v>17</v>
      </c>
      <c r="D35" s="22">
        <v>344553.9375286111</v>
      </c>
      <c r="E35" s="17"/>
      <c r="F35" s="17"/>
    </row>
    <row r="36" spans="1:6">
      <c r="A36" s="115"/>
      <c r="B36" s="21">
        <v>688</v>
      </c>
      <c r="C36" s="21" t="s">
        <v>17</v>
      </c>
      <c r="D36" s="22">
        <v>368358.37253944518</v>
      </c>
      <c r="E36" s="17"/>
      <c r="F36" s="17"/>
    </row>
    <row r="37" spans="1:6">
      <c r="A37" s="115"/>
      <c r="B37" s="21">
        <v>348</v>
      </c>
      <c r="C37" s="21" t="s">
        <v>17</v>
      </c>
      <c r="D37" s="22">
        <v>374462.07382427441</v>
      </c>
      <c r="E37" s="17"/>
      <c r="F37" s="17"/>
    </row>
    <row r="38" spans="1:6">
      <c r="A38" s="115"/>
      <c r="B38" s="21">
        <v>89</v>
      </c>
      <c r="C38" s="21" t="s">
        <v>17</v>
      </c>
      <c r="D38" s="22">
        <v>379650.21991637931</v>
      </c>
      <c r="E38" s="17"/>
      <c r="F38" s="17"/>
    </row>
    <row r="39" spans="1:6">
      <c r="A39" s="115"/>
      <c r="B39" s="21">
        <v>106</v>
      </c>
      <c r="C39" s="21" t="s">
        <v>17</v>
      </c>
      <c r="D39" s="22">
        <v>391247.25235755485</v>
      </c>
      <c r="E39" s="17"/>
      <c r="F39" s="17"/>
    </row>
    <row r="40" spans="1:6">
      <c r="A40" s="115"/>
      <c r="B40" s="21">
        <v>438</v>
      </c>
      <c r="C40" s="21" t="s">
        <v>17</v>
      </c>
      <c r="D40" s="22">
        <v>401318.35947752313</v>
      </c>
      <c r="E40" s="17"/>
      <c r="F40" s="17"/>
    </row>
    <row r="41" spans="1:6">
      <c r="A41" s="115"/>
      <c r="B41" s="21">
        <v>49</v>
      </c>
      <c r="C41" s="21" t="s">
        <v>17</v>
      </c>
      <c r="D41" s="22">
        <v>407116.8756981109</v>
      </c>
      <c r="E41" s="17"/>
      <c r="F41" s="17"/>
    </row>
    <row r="42" spans="1:6">
      <c r="A42" s="115"/>
      <c r="B42" s="21">
        <v>579</v>
      </c>
      <c r="C42" s="21" t="s">
        <v>17</v>
      </c>
      <c r="D42" s="22">
        <v>409863.54127628409</v>
      </c>
      <c r="E42" s="17"/>
      <c r="F42" s="17"/>
    </row>
    <row r="43" spans="1:6">
      <c r="A43" s="115"/>
      <c r="B43" s="21">
        <v>245</v>
      </c>
      <c r="C43" s="21" t="s">
        <v>17</v>
      </c>
      <c r="D43" s="22">
        <v>418713.9081392865</v>
      </c>
      <c r="E43" s="17"/>
      <c r="F43" s="17"/>
    </row>
    <row r="44" spans="1:6">
      <c r="A44" s="115"/>
      <c r="B44" s="21">
        <v>279</v>
      </c>
      <c r="C44" s="21" t="s">
        <v>17</v>
      </c>
      <c r="D44" s="22">
        <v>422986.49903866695</v>
      </c>
      <c r="E44" s="17"/>
      <c r="F44" s="17"/>
    </row>
    <row r="45" spans="1:6">
      <c r="A45" s="115"/>
      <c r="B45" s="21">
        <v>159</v>
      </c>
      <c r="C45" s="21" t="s">
        <v>17</v>
      </c>
      <c r="D45" s="22">
        <v>424817.60942411574</v>
      </c>
      <c r="E45" s="17"/>
      <c r="F45" s="17"/>
    </row>
    <row r="46" spans="1:6">
      <c r="A46" s="115"/>
      <c r="B46" s="21">
        <v>535</v>
      </c>
      <c r="C46" s="21" t="s">
        <v>17</v>
      </c>
      <c r="D46" s="22">
        <v>425733.16461684013</v>
      </c>
      <c r="E46" s="17"/>
      <c r="F46" s="17"/>
    </row>
    <row r="47" spans="1:6">
      <c r="A47" s="115"/>
      <c r="B47" s="21">
        <v>833</v>
      </c>
      <c r="C47" s="21" t="s">
        <v>17</v>
      </c>
      <c r="D47" s="22">
        <v>432142.05096591084</v>
      </c>
      <c r="E47" s="17"/>
      <c r="F47" s="17"/>
    </row>
    <row r="48" spans="1:6">
      <c r="A48" s="115"/>
      <c r="B48" s="21">
        <v>983</v>
      </c>
      <c r="C48" s="21" t="s">
        <v>17</v>
      </c>
      <c r="D48" s="22">
        <v>435193.90160832542</v>
      </c>
      <c r="E48" s="17"/>
      <c r="F48" s="17"/>
    </row>
    <row r="49" spans="1:6">
      <c r="A49" s="115"/>
      <c r="B49" s="21">
        <v>714</v>
      </c>
      <c r="C49" s="21" t="s">
        <v>17</v>
      </c>
      <c r="D49" s="22">
        <v>437330.19705801568</v>
      </c>
      <c r="E49" s="17"/>
      <c r="F49" s="17"/>
    </row>
    <row r="50" spans="1:6">
      <c r="A50" s="115"/>
      <c r="B50" s="21">
        <v>814</v>
      </c>
      <c r="C50" s="21" t="s">
        <v>17</v>
      </c>
      <c r="D50" s="22">
        <v>440687.23276467179</v>
      </c>
      <c r="E50" s="17"/>
      <c r="F50" s="17"/>
    </row>
    <row r="51" spans="1:6">
      <c r="A51" s="115"/>
      <c r="B51" s="21">
        <v>12</v>
      </c>
      <c r="C51" s="21" t="s">
        <v>17</v>
      </c>
      <c r="D51" s="22">
        <v>454725.74571977905</v>
      </c>
      <c r="E51" s="17"/>
      <c r="F51" s="17"/>
    </row>
    <row r="52" spans="1:6">
      <c r="A52" s="115"/>
      <c r="B52" s="21">
        <v>730</v>
      </c>
      <c r="C52" s="21" t="s">
        <v>17</v>
      </c>
      <c r="D52" s="22">
        <v>459303.52168340096</v>
      </c>
      <c r="E52" s="17"/>
      <c r="F52" s="17"/>
    </row>
    <row r="53" spans="1:6">
      <c r="A53" s="115"/>
      <c r="B53" s="21">
        <v>381</v>
      </c>
      <c r="C53" s="21" t="s">
        <v>17</v>
      </c>
      <c r="D53" s="22">
        <v>462050.18726157414</v>
      </c>
      <c r="E53" s="17"/>
      <c r="F53" s="17"/>
    </row>
    <row r="54" spans="1:6">
      <c r="A54" s="115"/>
      <c r="B54" s="21">
        <v>684</v>
      </c>
      <c r="C54" s="21" t="s">
        <v>17</v>
      </c>
      <c r="D54" s="22">
        <v>494399.80407116917</v>
      </c>
      <c r="E54" s="17"/>
      <c r="F54" s="17"/>
    </row>
    <row r="55" spans="1:6">
      <c r="A55" s="115"/>
      <c r="B55" s="21">
        <v>469</v>
      </c>
      <c r="C55" s="21" t="s">
        <v>17</v>
      </c>
      <c r="D55" s="22">
        <v>495315.35926389357</v>
      </c>
      <c r="E55" s="17"/>
      <c r="F55" s="17"/>
    </row>
    <row r="56" spans="1:6">
      <c r="A56" s="115"/>
      <c r="B56" s="21">
        <v>658</v>
      </c>
      <c r="C56" s="21" t="s">
        <v>17</v>
      </c>
      <c r="D56" s="22">
        <v>496841.28458510089</v>
      </c>
      <c r="E56" s="17"/>
      <c r="F56" s="17"/>
    </row>
    <row r="57" spans="1:6">
      <c r="A57" s="115"/>
      <c r="B57" s="21">
        <v>898</v>
      </c>
      <c r="C57" s="21" t="s">
        <v>17</v>
      </c>
      <c r="D57" s="22">
        <v>496841.28458510089</v>
      </c>
      <c r="E57" s="17"/>
      <c r="F57" s="17"/>
    </row>
    <row r="58" spans="1:6">
      <c r="A58" s="115"/>
      <c r="B58" s="21">
        <v>846</v>
      </c>
      <c r="C58" s="21" t="s">
        <v>17</v>
      </c>
      <c r="D58" s="22">
        <v>497451.65471358376</v>
      </c>
      <c r="E58" s="17"/>
      <c r="F58" s="17"/>
    </row>
    <row r="59" spans="1:6">
      <c r="A59" s="115"/>
      <c r="B59" s="21">
        <v>465</v>
      </c>
      <c r="C59" s="21" t="s">
        <v>17</v>
      </c>
      <c r="D59" s="22">
        <v>516067.94363231299</v>
      </c>
      <c r="E59" s="17"/>
      <c r="F59" s="17"/>
    </row>
    <row r="60" spans="1:6">
      <c r="A60" s="115"/>
      <c r="B60" s="21">
        <v>832</v>
      </c>
      <c r="C60" s="21" t="s">
        <v>17</v>
      </c>
      <c r="D60" s="22">
        <v>527970.16113773</v>
      </c>
      <c r="E60" s="17"/>
      <c r="F60" s="17"/>
    </row>
    <row r="61" spans="1:6">
      <c r="A61" s="115"/>
      <c r="B61" s="21">
        <v>762</v>
      </c>
      <c r="C61" s="21" t="s">
        <v>17</v>
      </c>
      <c r="D61" s="22">
        <v>533158.30722983484</v>
      </c>
      <c r="E61" s="17"/>
      <c r="F61" s="17"/>
    </row>
    <row r="62" spans="1:6">
      <c r="A62" s="115"/>
      <c r="B62" s="21">
        <v>32</v>
      </c>
      <c r="C62" s="21" t="s">
        <v>17</v>
      </c>
      <c r="D62" s="22">
        <v>534379.0474868007</v>
      </c>
      <c r="E62" s="17"/>
      <c r="F62" s="17"/>
    </row>
    <row r="63" spans="1:6">
      <c r="A63" s="115"/>
      <c r="B63" s="21">
        <v>686</v>
      </c>
      <c r="C63" s="21" t="s">
        <v>17</v>
      </c>
      <c r="D63" s="22">
        <v>545976.07992797636</v>
      </c>
      <c r="E63" s="17"/>
      <c r="F63" s="17"/>
    </row>
    <row r="64" spans="1:6">
      <c r="A64" s="115"/>
      <c r="B64" s="21">
        <v>470</v>
      </c>
      <c r="C64" s="21" t="s">
        <v>17</v>
      </c>
      <c r="D64" s="22">
        <v>550553.85589159827</v>
      </c>
      <c r="E64" s="17"/>
      <c r="F64" s="17"/>
    </row>
    <row r="65" spans="1:6">
      <c r="A65" s="115"/>
      <c r="B65" s="21">
        <v>561</v>
      </c>
      <c r="C65" s="21" t="s">
        <v>17</v>
      </c>
      <c r="D65" s="22">
        <v>550859.04095583968</v>
      </c>
      <c r="E65" s="17"/>
      <c r="F65" s="17"/>
    </row>
    <row r="66" spans="1:6">
      <c r="A66" s="115"/>
      <c r="B66" s="21">
        <v>572</v>
      </c>
      <c r="C66" s="21" t="s">
        <v>17</v>
      </c>
      <c r="D66" s="22">
        <v>552995.33640552999</v>
      </c>
      <c r="E66" s="17"/>
      <c r="F66" s="17"/>
    </row>
    <row r="67" spans="1:6">
      <c r="A67" s="115"/>
      <c r="B67" s="21">
        <v>875</v>
      </c>
      <c r="C67" s="21" t="s">
        <v>17</v>
      </c>
      <c r="D67" s="22">
        <v>578630.88180181279</v>
      </c>
      <c r="E67" s="17"/>
      <c r="F67" s="17"/>
    </row>
    <row r="68" spans="1:6">
      <c r="A68" s="115"/>
      <c r="B68" s="21">
        <v>78</v>
      </c>
      <c r="C68" s="21" t="s">
        <v>17</v>
      </c>
      <c r="D68" s="22">
        <v>595110.87527085177</v>
      </c>
      <c r="E68" s="17"/>
      <c r="F68" s="17"/>
    </row>
    <row r="69" spans="1:6">
      <c r="A69" s="115"/>
      <c r="B69" s="21">
        <v>175</v>
      </c>
      <c r="C69" s="21" t="s">
        <v>17</v>
      </c>
      <c r="D69" s="22">
        <v>619525.68041016872</v>
      </c>
      <c r="E69" s="17"/>
      <c r="F69" s="17"/>
    </row>
    <row r="70" spans="1:6">
      <c r="A70" s="115"/>
      <c r="B70" s="21">
        <v>43</v>
      </c>
      <c r="C70" s="21" t="s">
        <v>17</v>
      </c>
      <c r="D70" s="22">
        <v>640583.44984282972</v>
      </c>
      <c r="E70" s="17"/>
      <c r="F70" s="17"/>
    </row>
    <row r="71" spans="1:6">
      <c r="A71" s="115"/>
      <c r="B71" s="21">
        <v>188</v>
      </c>
      <c r="C71" s="21" t="s">
        <v>17</v>
      </c>
      <c r="D71" s="22">
        <v>656758.25824762718</v>
      </c>
      <c r="E71" s="17"/>
      <c r="F71" s="17"/>
    </row>
    <row r="72" spans="1:6">
      <c r="A72" s="115"/>
      <c r="B72" s="21">
        <v>813</v>
      </c>
      <c r="C72" s="21" t="s">
        <v>17</v>
      </c>
      <c r="D72" s="22">
        <v>678426.397808771</v>
      </c>
      <c r="E72" s="17"/>
      <c r="F72" s="17"/>
    </row>
    <row r="73" spans="1:6">
      <c r="A73" s="115"/>
      <c r="B73" s="21">
        <v>297</v>
      </c>
      <c r="C73" s="21" t="s">
        <v>17</v>
      </c>
      <c r="D73" s="22">
        <v>686361.20947904908</v>
      </c>
      <c r="E73" s="17"/>
      <c r="F73" s="17"/>
    </row>
    <row r="74" spans="1:6">
      <c r="A74" s="115"/>
      <c r="B74" s="21">
        <v>807</v>
      </c>
      <c r="C74" s="21" t="s">
        <v>17</v>
      </c>
      <c r="D74" s="22">
        <v>695821.94647053443</v>
      </c>
      <c r="E74" s="17"/>
      <c r="F74" s="17"/>
    </row>
    <row r="75" spans="1:6">
      <c r="A75" s="115"/>
      <c r="B75" s="21">
        <v>683</v>
      </c>
      <c r="C75" s="21" t="s">
        <v>17</v>
      </c>
      <c r="D75" s="22">
        <v>723288.60225226602</v>
      </c>
      <c r="E75" s="17"/>
      <c r="F75" s="17"/>
    </row>
    <row r="76" spans="1:6">
      <c r="A76" s="115"/>
      <c r="B76" s="21">
        <v>965</v>
      </c>
      <c r="C76" s="21" t="s">
        <v>17</v>
      </c>
      <c r="D76" s="22">
        <v>737632.30027161469</v>
      </c>
      <c r="E76" s="17"/>
      <c r="F76" s="17"/>
    </row>
    <row r="77" spans="1:6">
      <c r="A77" s="115"/>
      <c r="B77" s="21">
        <v>848</v>
      </c>
      <c r="C77" s="21" t="s">
        <v>17</v>
      </c>
      <c r="D77" s="22">
        <v>742210.07623523672</v>
      </c>
      <c r="E77" s="17"/>
      <c r="F77" s="17"/>
    </row>
    <row r="78" spans="1:6">
      <c r="A78" s="115"/>
      <c r="B78" s="21">
        <v>41</v>
      </c>
      <c r="C78" s="21" t="s">
        <v>17</v>
      </c>
      <c r="D78" s="22">
        <v>743430.81649220258</v>
      </c>
      <c r="E78" s="17"/>
      <c r="F78" s="17"/>
    </row>
    <row r="79" spans="1:6">
      <c r="A79" s="115"/>
      <c r="B79" s="21">
        <v>434</v>
      </c>
      <c r="C79" s="21" t="s">
        <v>17</v>
      </c>
      <c r="D79" s="22">
        <v>751365.62816248054</v>
      </c>
      <c r="E79" s="17"/>
      <c r="F79" s="17"/>
    </row>
    <row r="80" spans="1:6">
      <c r="A80" s="115"/>
      <c r="B80" s="21">
        <v>329</v>
      </c>
      <c r="C80" s="21" t="s">
        <v>17</v>
      </c>
      <c r="D80" s="22">
        <v>755943.40412610245</v>
      </c>
      <c r="E80" s="17"/>
      <c r="F80" s="17"/>
    </row>
    <row r="81" spans="1:6">
      <c r="A81" s="115"/>
      <c r="B81" s="21">
        <v>311</v>
      </c>
      <c r="C81" s="21" t="s">
        <v>17</v>
      </c>
      <c r="D81" s="22">
        <v>757774.51451155124</v>
      </c>
      <c r="E81" s="17"/>
      <c r="F81" s="17"/>
    </row>
    <row r="82" spans="1:6">
      <c r="A82" s="115"/>
      <c r="B82" s="21">
        <v>510</v>
      </c>
      <c r="C82" s="21" t="s">
        <v>17</v>
      </c>
      <c r="D82" s="22">
        <v>776085.61836603901</v>
      </c>
      <c r="E82" s="17"/>
      <c r="F82" s="17"/>
    </row>
    <row r="83" spans="1:6">
      <c r="A83" s="115"/>
      <c r="B83" s="21">
        <v>971</v>
      </c>
      <c r="C83" s="21" t="s">
        <v>17</v>
      </c>
      <c r="D83" s="22">
        <v>778221.9138157292</v>
      </c>
      <c r="E83" s="17"/>
      <c r="F83" s="17"/>
    </row>
    <row r="84" spans="1:6">
      <c r="A84" s="115"/>
      <c r="B84" s="21">
        <v>430</v>
      </c>
      <c r="C84" s="21" t="s">
        <v>17</v>
      </c>
      <c r="D84" s="22">
        <v>783410.05990783405</v>
      </c>
      <c r="E84" s="17"/>
      <c r="F84" s="17"/>
    </row>
    <row r="85" spans="1:6">
      <c r="A85" s="115"/>
      <c r="B85" s="21">
        <v>908</v>
      </c>
      <c r="C85" s="21" t="s">
        <v>17</v>
      </c>
      <c r="D85" s="22">
        <v>801415.97869808041</v>
      </c>
      <c r="E85" s="17"/>
      <c r="F85" s="17"/>
    </row>
    <row r="86" spans="1:6">
      <c r="A86" s="115"/>
      <c r="B86" s="21">
        <v>882</v>
      </c>
      <c r="C86" s="21" t="s">
        <v>17</v>
      </c>
      <c r="D86" s="22">
        <v>804467.82934049505</v>
      </c>
      <c r="E86" s="17"/>
      <c r="F86" s="17"/>
    </row>
    <row r="87" spans="1:6">
      <c r="A87" s="115"/>
      <c r="B87" s="21">
        <v>298</v>
      </c>
      <c r="C87" s="21" t="s">
        <v>17</v>
      </c>
      <c r="D87" s="22">
        <v>813318.19620349747</v>
      </c>
      <c r="E87" s="17"/>
      <c r="F87" s="17"/>
    </row>
    <row r="88" spans="1:6">
      <c r="A88" s="115"/>
      <c r="B88" s="21">
        <v>185</v>
      </c>
      <c r="C88" s="21" t="s">
        <v>17</v>
      </c>
      <c r="D88" s="22">
        <v>822778.9331949827</v>
      </c>
      <c r="E88" s="17"/>
      <c r="F88" s="17"/>
    </row>
    <row r="89" spans="1:6">
      <c r="A89" s="115"/>
      <c r="B89" s="21">
        <v>59</v>
      </c>
      <c r="C89" s="21" t="s">
        <v>17</v>
      </c>
      <c r="D89" s="22">
        <v>850550.77404095582</v>
      </c>
      <c r="E89" s="17"/>
      <c r="F89" s="17"/>
    </row>
    <row r="90" spans="1:6">
      <c r="A90" s="115"/>
      <c r="B90" s="21">
        <v>132</v>
      </c>
      <c r="C90" s="21" t="s">
        <v>17</v>
      </c>
      <c r="D90" s="22">
        <v>859706.32596819976</v>
      </c>
      <c r="E90" s="17"/>
      <c r="F90" s="17"/>
    </row>
    <row r="91" spans="1:6">
      <c r="A91" s="115"/>
      <c r="B91" s="21">
        <v>868</v>
      </c>
      <c r="C91" s="21" t="s">
        <v>17</v>
      </c>
      <c r="D91" s="22">
        <v>878322.61488692893</v>
      </c>
      <c r="E91" s="17"/>
      <c r="F91" s="17"/>
    </row>
    <row r="92" spans="1:6">
      <c r="A92" s="115"/>
      <c r="B92" s="21">
        <v>267</v>
      </c>
      <c r="C92" s="21" t="s">
        <v>17</v>
      </c>
      <c r="D92" s="22">
        <v>901821.86483352154</v>
      </c>
      <c r="E92" s="17"/>
      <c r="F92" s="17"/>
    </row>
    <row r="93" spans="1:6">
      <c r="A93" s="115"/>
      <c r="B93" s="21">
        <v>492</v>
      </c>
      <c r="C93" s="21" t="s">
        <v>17</v>
      </c>
      <c r="D93" s="22">
        <v>915250.00766014587</v>
      </c>
      <c r="E93" s="17"/>
      <c r="F93" s="17"/>
    </row>
    <row r="94" spans="1:6">
      <c r="A94" s="115"/>
      <c r="B94" s="21">
        <v>990</v>
      </c>
      <c r="C94" s="21" t="s">
        <v>17</v>
      </c>
      <c r="D94" s="22">
        <v>936612.96215704829</v>
      </c>
      <c r="E94" s="17"/>
      <c r="F94" s="17"/>
    </row>
    <row r="95" spans="1:6">
      <c r="A95" s="115"/>
      <c r="B95" s="21">
        <v>307</v>
      </c>
      <c r="C95" s="21" t="s">
        <v>17</v>
      </c>
      <c r="D95" s="22">
        <v>938444.07254249707</v>
      </c>
      <c r="E95" s="17"/>
      <c r="F95" s="17"/>
    </row>
    <row r="96" spans="1:6">
      <c r="A96" s="115"/>
      <c r="B96" s="21">
        <v>954</v>
      </c>
      <c r="C96" s="21" t="s">
        <v>17</v>
      </c>
      <c r="D96" s="22">
        <v>941190.7381206702</v>
      </c>
      <c r="E96" s="17"/>
      <c r="F96" s="17"/>
    </row>
    <row r="97" spans="1:7">
      <c r="A97" s="115"/>
      <c r="B97" s="21">
        <v>766</v>
      </c>
      <c r="C97" s="21" t="s">
        <v>17</v>
      </c>
      <c r="D97" s="22">
        <v>943021.84850611899</v>
      </c>
      <c r="E97" s="17"/>
      <c r="F97" s="17"/>
    </row>
    <row r="98" spans="1:7">
      <c r="A98" s="115"/>
      <c r="B98" s="21">
        <v>389</v>
      </c>
      <c r="C98" s="21" t="s">
        <v>17</v>
      </c>
      <c r="D98" s="22">
        <v>950041.10498367262</v>
      </c>
      <c r="E98" s="17"/>
      <c r="F98" s="17"/>
    </row>
    <row r="99" spans="1:7">
      <c r="A99" s="115"/>
      <c r="B99" s="21">
        <v>214</v>
      </c>
      <c r="C99" s="21" t="s">
        <v>17</v>
      </c>
      <c r="D99" s="22">
        <v>953703.32575457019</v>
      </c>
      <c r="E99" s="17"/>
      <c r="F99" s="17"/>
    </row>
    <row r="100" spans="1:7">
      <c r="A100" s="115"/>
      <c r="B100" s="21">
        <v>285</v>
      </c>
      <c r="C100" s="21" t="s">
        <v>17</v>
      </c>
      <c r="D100" s="22">
        <v>954618.88094729453</v>
      </c>
      <c r="E100" s="17"/>
      <c r="F100" s="17"/>
    </row>
    <row r="101" spans="1:7">
      <c r="A101" s="115"/>
      <c r="B101" s="21">
        <v>147</v>
      </c>
      <c r="C101" s="21" t="s">
        <v>17</v>
      </c>
      <c r="D101" s="22">
        <v>957975.91665395058</v>
      </c>
      <c r="E101" s="17"/>
      <c r="F101" s="17"/>
    </row>
    <row r="102" spans="1:7">
      <c r="A102" s="115"/>
      <c r="B102" s="21">
        <v>805</v>
      </c>
      <c r="C102" s="21" t="s">
        <v>17</v>
      </c>
      <c r="D102" s="22">
        <v>973845.53999450663</v>
      </c>
      <c r="E102" s="17"/>
      <c r="F102" s="17"/>
    </row>
    <row r="103" spans="1:7">
      <c r="A103" s="115"/>
      <c r="B103" s="21">
        <v>841</v>
      </c>
      <c r="C103" s="21" t="s">
        <v>17</v>
      </c>
      <c r="D103" s="22">
        <v>983001.09192175057</v>
      </c>
      <c r="E103" s="17"/>
      <c r="F103" s="17"/>
    </row>
    <row r="104" spans="1:7">
      <c r="A104" s="115"/>
      <c r="B104" s="21">
        <v>539</v>
      </c>
      <c r="C104" s="21" t="s">
        <v>17</v>
      </c>
      <c r="D104" s="22">
        <v>986358.12762840663</v>
      </c>
      <c r="E104" s="17"/>
      <c r="F104" s="17"/>
    </row>
    <row r="105" spans="1:7">
      <c r="A105" s="115"/>
      <c r="B105" s="21">
        <v>432</v>
      </c>
      <c r="C105" s="21" t="s">
        <v>17</v>
      </c>
      <c r="D105" s="22">
        <v>988189.23801385541</v>
      </c>
      <c r="E105" s="17"/>
      <c r="F105" s="17"/>
    </row>
    <row r="106" spans="1:7">
      <c r="A106" s="115"/>
      <c r="B106" s="21">
        <v>955</v>
      </c>
      <c r="C106" s="21" t="s">
        <v>17</v>
      </c>
      <c r="D106" s="22">
        <v>991241.08865627006</v>
      </c>
      <c r="E106" s="17"/>
      <c r="F106" s="17"/>
      <c r="G106" s="14"/>
    </row>
    <row r="107" spans="1:7" ht="15" customHeight="1">
      <c r="A107" s="115"/>
      <c r="B107" s="21">
        <v>53</v>
      </c>
      <c r="C107" s="21" t="s">
        <v>17</v>
      </c>
      <c r="D107" s="22">
        <v>1003143.306161687</v>
      </c>
      <c r="E107" s="17"/>
      <c r="F107" s="17"/>
    </row>
    <row r="108" spans="1:7">
      <c r="A108" s="115"/>
      <c r="B108" s="21">
        <v>738</v>
      </c>
      <c r="C108" s="21" t="s">
        <v>17</v>
      </c>
      <c r="D108" s="22">
        <v>1004058.8613544115</v>
      </c>
      <c r="E108" s="17"/>
      <c r="F108" s="17"/>
    </row>
    <row r="109" spans="1:7">
      <c r="A109" s="115"/>
      <c r="B109" s="21">
        <v>2</v>
      </c>
      <c r="C109" s="21" t="s">
        <v>17</v>
      </c>
      <c r="D109" s="22">
        <v>1006805.5269325846</v>
      </c>
      <c r="E109" s="17"/>
      <c r="F109" s="17"/>
    </row>
    <row r="110" spans="1:7">
      <c r="A110" s="115"/>
      <c r="B110" s="21">
        <v>403</v>
      </c>
      <c r="C110" s="21" t="s">
        <v>17</v>
      </c>
      <c r="D110" s="22">
        <v>1013214.4132816553</v>
      </c>
      <c r="E110" s="17"/>
      <c r="F110" s="17"/>
    </row>
    <row r="111" spans="1:7">
      <c r="A111" s="115"/>
      <c r="B111" s="21">
        <v>687</v>
      </c>
      <c r="C111" s="21" t="s">
        <v>17</v>
      </c>
      <c r="D111" s="22">
        <v>1019318.1145664846</v>
      </c>
      <c r="E111" s="17"/>
      <c r="F111" s="17"/>
    </row>
    <row r="112" spans="1:7">
      <c r="A112" s="115"/>
      <c r="B112" s="21">
        <v>523</v>
      </c>
      <c r="C112" s="21" t="s">
        <v>17</v>
      </c>
      <c r="D112" s="22">
        <v>1024506.2606585894</v>
      </c>
      <c r="E112" s="17"/>
      <c r="F112" s="17"/>
    </row>
    <row r="113" spans="1:6">
      <c r="A113" s="115"/>
      <c r="B113" s="21">
        <v>610</v>
      </c>
      <c r="C113" s="21" t="s">
        <v>17</v>
      </c>
      <c r="D113" s="22">
        <v>1038849.9586779382</v>
      </c>
      <c r="E113" s="17"/>
      <c r="F113" s="17"/>
    </row>
    <row r="114" spans="1:6">
      <c r="A114" s="115"/>
      <c r="B114" s="21">
        <v>504</v>
      </c>
      <c r="C114" s="21" t="s">
        <v>17</v>
      </c>
      <c r="D114" s="22">
        <v>1039460.3288064211</v>
      </c>
      <c r="E114" s="17"/>
      <c r="F114" s="17"/>
    </row>
    <row r="115" spans="1:6">
      <c r="A115" s="115"/>
      <c r="B115" s="21">
        <v>934</v>
      </c>
      <c r="C115" s="21" t="s">
        <v>17</v>
      </c>
      <c r="D115" s="22">
        <v>1045258.8450270089</v>
      </c>
      <c r="E115" s="17"/>
      <c r="F115" s="17"/>
    </row>
    <row r="116" spans="1:6">
      <c r="A116" s="115"/>
      <c r="B116" s="21">
        <v>782</v>
      </c>
      <c r="C116" s="21" t="s">
        <v>17</v>
      </c>
      <c r="D116" s="22">
        <v>1048615.8807336651</v>
      </c>
      <c r="E116" s="17"/>
      <c r="F116" s="17"/>
    </row>
    <row r="117" spans="1:6">
      <c r="A117" s="115"/>
      <c r="B117" s="21">
        <v>676</v>
      </c>
      <c r="C117" s="21" t="s">
        <v>17</v>
      </c>
      <c r="D117" s="22">
        <v>1051972.9164403211</v>
      </c>
      <c r="E117" s="17"/>
      <c r="F117" s="17"/>
    </row>
    <row r="118" spans="1:6">
      <c r="A118" s="115"/>
      <c r="B118" s="21">
        <v>215</v>
      </c>
      <c r="C118" s="21" t="s">
        <v>17</v>
      </c>
      <c r="D118" s="22">
        <v>1085543.2735068819</v>
      </c>
      <c r="E118" s="17"/>
      <c r="F118" s="17"/>
    </row>
    <row r="119" spans="1:6">
      <c r="A119" s="115"/>
      <c r="B119" s="21">
        <v>204</v>
      </c>
      <c r="C119" s="21" t="s">
        <v>17</v>
      </c>
      <c r="D119" s="22">
        <v>1105075.1176183354</v>
      </c>
      <c r="E119" s="17"/>
      <c r="F119" s="17"/>
    </row>
    <row r="120" spans="1:6">
      <c r="A120" s="115"/>
      <c r="B120" s="21">
        <v>522</v>
      </c>
      <c r="C120" s="21" t="s">
        <v>17</v>
      </c>
      <c r="D120" s="22">
        <v>1106601.0429395428</v>
      </c>
      <c r="E120" s="17"/>
      <c r="F120" s="17"/>
    </row>
    <row r="121" spans="1:6">
      <c r="A121" s="115"/>
      <c r="B121" s="21">
        <v>144</v>
      </c>
      <c r="C121" s="21" t="s">
        <v>17</v>
      </c>
      <c r="D121" s="22">
        <v>1110263.2637104404</v>
      </c>
      <c r="E121" s="17"/>
      <c r="F121" s="17"/>
    </row>
    <row r="122" spans="1:6">
      <c r="A122" s="115"/>
      <c r="B122" s="21">
        <v>844</v>
      </c>
      <c r="C122" s="21" t="s">
        <v>17</v>
      </c>
      <c r="D122" s="22">
        <v>1134983.2539139988</v>
      </c>
      <c r="E122" s="17"/>
      <c r="F122" s="17"/>
    </row>
    <row r="123" spans="1:6">
      <c r="A123" s="115"/>
      <c r="B123" s="21">
        <v>77</v>
      </c>
      <c r="C123" s="21" t="s">
        <v>17</v>
      </c>
      <c r="D123" s="22">
        <v>1148411.3967406233</v>
      </c>
      <c r="E123" s="17"/>
      <c r="F123" s="17"/>
    </row>
    <row r="124" spans="1:6">
      <c r="A124" s="115"/>
      <c r="B124" s="21">
        <v>923</v>
      </c>
      <c r="C124" s="21" t="s">
        <v>17</v>
      </c>
      <c r="D124" s="22">
        <v>1148716.5818048646</v>
      </c>
      <c r="E124" s="17"/>
      <c r="F124" s="17"/>
    </row>
    <row r="125" spans="1:6">
      <c r="A125" s="115"/>
      <c r="B125" s="21">
        <v>605</v>
      </c>
      <c r="C125" s="21" t="s">
        <v>17</v>
      </c>
      <c r="D125" s="22">
        <v>1155125.4681539354</v>
      </c>
      <c r="E125" s="17"/>
      <c r="F125" s="17"/>
    </row>
    <row r="126" spans="1:6">
      <c r="A126" s="115"/>
      <c r="B126" s="21">
        <v>711</v>
      </c>
      <c r="C126" s="21" t="s">
        <v>17</v>
      </c>
      <c r="D126" s="22">
        <v>1156346.2084109013</v>
      </c>
      <c r="E126" s="17"/>
      <c r="F126" s="17"/>
    </row>
    <row r="127" spans="1:6">
      <c r="A127" s="115"/>
      <c r="B127" s="21">
        <v>797</v>
      </c>
      <c r="C127" s="21" t="s">
        <v>17</v>
      </c>
      <c r="D127" s="22">
        <v>1207922.4842677084</v>
      </c>
      <c r="E127" s="17"/>
      <c r="F127" s="17"/>
    </row>
    <row r="128" spans="1:6">
      <c r="A128" s="115"/>
      <c r="B128" s="21">
        <v>346</v>
      </c>
      <c r="C128" s="21" t="s">
        <v>17</v>
      </c>
      <c r="D128" s="22">
        <v>1210974.3349101229</v>
      </c>
      <c r="E128" s="17"/>
      <c r="F128" s="17"/>
    </row>
    <row r="129" spans="1:6">
      <c r="A129" s="115"/>
      <c r="B129" s="21">
        <v>283</v>
      </c>
      <c r="C129" s="21" t="s">
        <v>17</v>
      </c>
      <c r="D129" s="22">
        <v>1215552.1108737448</v>
      </c>
      <c r="E129" s="17"/>
      <c r="F129" s="17"/>
    </row>
    <row r="130" spans="1:6">
      <c r="A130" s="115"/>
      <c r="B130" s="21">
        <v>758</v>
      </c>
      <c r="C130" s="21" t="s">
        <v>17</v>
      </c>
      <c r="D130" s="22">
        <v>1218603.9615161596</v>
      </c>
      <c r="E130" s="17"/>
      <c r="F130" s="17"/>
    </row>
    <row r="131" spans="1:6">
      <c r="A131" s="115"/>
      <c r="B131" s="21">
        <v>821</v>
      </c>
      <c r="C131" s="21" t="s">
        <v>17</v>
      </c>
      <c r="D131" s="22">
        <v>1238135.8056276131</v>
      </c>
      <c r="E131" s="17"/>
      <c r="F131" s="17"/>
    </row>
    <row r="132" spans="1:6">
      <c r="A132" s="115"/>
      <c r="B132" s="21">
        <v>603</v>
      </c>
      <c r="C132" s="21" t="s">
        <v>17</v>
      </c>
      <c r="D132" s="22">
        <v>1241492.8413342691</v>
      </c>
      <c r="E132" s="17"/>
      <c r="F132" s="17"/>
    </row>
    <row r="133" spans="1:6">
      <c r="A133" s="115"/>
      <c r="B133" s="21">
        <v>451</v>
      </c>
      <c r="C133" s="21" t="s">
        <v>17</v>
      </c>
      <c r="D133" s="22">
        <v>1258888.3899960327</v>
      </c>
      <c r="E133" s="17"/>
      <c r="F133" s="17"/>
    </row>
    <row r="134" spans="1:6">
      <c r="A134" s="115"/>
      <c r="B134" s="21">
        <v>794</v>
      </c>
      <c r="C134" s="21" t="s">
        <v>17</v>
      </c>
      <c r="D134" s="22">
        <v>1277504.6789147619</v>
      </c>
      <c r="E134" s="17"/>
      <c r="F134" s="17"/>
    </row>
    <row r="135" spans="1:6">
      <c r="A135" s="115"/>
      <c r="B135" s="21">
        <v>248</v>
      </c>
      <c r="C135" s="21" t="s">
        <v>17</v>
      </c>
      <c r="D135" s="22">
        <v>1282082.4548783838</v>
      </c>
      <c r="E135" s="17"/>
      <c r="F135" s="17"/>
    </row>
    <row r="136" spans="1:6">
      <c r="A136" s="115"/>
      <c r="B136" s="21">
        <v>909</v>
      </c>
      <c r="C136" s="21" t="s">
        <v>17</v>
      </c>
      <c r="D136" s="22">
        <v>1295510.597705008</v>
      </c>
      <c r="E136" s="17"/>
      <c r="F136" s="17"/>
    </row>
    <row r="137" spans="1:6">
      <c r="A137" s="115"/>
      <c r="B137" s="21">
        <v>507</v>
      </c>
      <c r="C137" s="21" t="s">
        <v>17</v>
      </c>
      <c r="D137" s="22">
        <v>1303750.5944395275</v>
      </c>
      <c r="E137" s="17"/>
      <c r="F137" s="17"/>
    </row>
    <row r="138" spans="1:6">
      <c r="A138" s="115"/>
      <c r="B138" s="21">
        <v>184</v>
      </c>
      <c r="C138" s="21" t="s">
        <v>17</v>
      </c>
      <c r="D138" s="22">
        <v>1320535.772972808</v>
      </c>
      <c r="E138" s="17"/>
      <c r="F138" s="17"/>
    </row>
    <row r="139" spans="1:6">
      <c r="A139" s="115"/>
      <c r="B139" s="21">
        <v>60</v>
      </c>
      <c r="C139" s="21" t="s">
        <v>17</v>
      </c>
      <c r="D139" s="22">
        <v>1322672.0684224982</v>
      </c>
      <c r="E139" s="17"/>
      <c r="F139" s="17"/>
    </row>
    <row r="140" spans="1:6">
      <c r="A140" s="115"/>
      <c r="B140" s="21">
        <v>518</v>
      </c>
      <c r="C140" s="21" t="s">
        <v>17</v>
      </c>
      <c r="D140" s="22">
        <v>1333963.9157994324</v>
      </c>
      <c r="E140" s="17"/>
      <c r="F140" s="17"/>
    </row>
    <row r="141" spans="1:6">
      <c r="A141" s="115"/>
      <c r="B141" s="21">
        <v>650</v>
      </c>
      <c r="C141" s="21" t="s">
        <v>17</v>
      </c>
      <c r="D141" s="22">
        <v>1339762.4320200202</v>
      </c>
      <c r="E141" s="17"/>
      <c r="F141" s="17"/>
    </row>
    <row r="142" spans="1:6">
      <c r="A142" s="115"/>
      <c r="B142" s="21">
        <v>880</v>
      </c>
      <c r="C142" s="21" t="s">
        <v>17</v>
      </c>
      <c r="D142" s="22">
        <v>1353190.5748466444</v>
      </c>
      <c r="E142" s="17"/>
      <c r="F142" s="17"/>
    </row>
    <row r="143" spans="1:6">
      <c r="A143" s="115"/>
      <c r="B143" s="21">
        <v>435</v>
      </c>
      <c r="C143" s="21" t="s">
        <v>17</v>
      </c>
      <c r="D143" s="22">
        <v>1360209.8313241981</v>
      </c>
      <c r="E143" s="17"/>
      <c r="F143" s="17"/>
    </row>
    <row r="144" spans="1:6">
      <c r="A144" s="115"/>
      <c r="B144" s="21">
        <v>399</v>
      </c>
      <c r="C144" s="21" t="s">
        <v>17</v>
      </c>
      <c r="D144" s="22">
        <v>1360820.2014526811</v>
      </c>
      <c r="E144" s="17"/>
      <c r="F144" s="17"/>
    </row>
    <row r="145" spans="1:6">
      <c r="A145" s="115"/>
      <c r="B145" s="21">
        <v>568</v>
      </c>
      <c r="C145" s="21" t="s">
        <v>17</v>
      </c>
      <c r="D145" s="22">
        <v>1366618.7176732689</v>
      </c>
      <c r="E145" s="17"/>
      <c r="F145" s="17"/>
    </row>
    <row r="146" spans="1:6">
      <c r="A146" s="115"/>
      <c r="B146" s="21">
        <v>10</v>
      </c>
      <c r="C146" s="21" t="s">
        <v>17</v>
      </c>
      <c r="D146" s="22">
        <v>1385845.3767204811</v>
      </c>
      <c r="E146" s="17"/>
      <c r="F146" s="17"/>
    </row>
    <row r="147" spans="1:6">
      <c r="A147" s="115"/>
      <c r="B147" s="21">
        <v>969</v>
      </c>
      <c r="C147" s="21" t="s">
        <v>17</v>
      </c>
      <c r="D147" s="22">
        <v>1394695.7435834834</v>
      </c>
      <c r="E147" s="17"/>
      <c r="F147" s="17"/>
    </row>
    <row r="148" spans="1:6">
      <c r="A148" s="115"/>
      <c r="B148" s="21">
        <v>679</v>
      </c>
      <c r="C148" s="21" t="s">
        <v>17</v>
      </c>
      <c r="D148" s="22">
        <v>1405987.5909604174</v>
      </c>
      <c r="E148" s="17"/>
      <c r="F148" s="17"/>
    </row>
    <row r="149" spans="1:6">
      <c r="A149" s="115"/>
      <c r="B149" s="21">
        <v>559</v>
      </c>
      <c r="C149" s="21" t="s">
        <v>17</v>
      </c>
      <c r="D149" s="22">
        <v>1427960.9155858029</v>
      </c>
      <c r="E149" s="17"/>
      <c r="F149" s="17"/>
    </row>
    <row r="150" spans="1:6">
      <c r="A150" s="115"/>
      <c r="B150" s="21">
        <v>310</v>
      </c>
      <c r="C150" s="21" t="s">
        <v>17</v>
      </c>
      <c r="D150" s="22">
        <v>1443220.168797876</v>
      </c>
      <c r="E150" s="17"/>
      <c r="F150" s="17"/>
    </row>
    <row r="151" spans="1:6">
      <c r="A151" s="115"/>
      <c r="B151" s="21">
        <v>865</v>
      </c>
      <c r="C151" s="21" t="s">
        <v>17</v>
      </c>
      <c r="D151" s="22">
        <v>1457563.8668172245</v>
      </c>
      <c r="E151" s="17"/>
      <c r="F151" s="17"/>
    </row>
    <row r="152" spans="1:6">
      <c r="A152" s="115"/>
      <c r="B152" s="21">
        <v>88</v>
      </c>
      <c r="C152" s="21" t="s">
        <v>17</v>
      </c>
      <c r="D152" s="22">
        <v>1457869.0518814661</v>
      </c>
      <c r="E152" s="17"/>
      <c r="F152" s="17"/>
    </row>
    <row r="153" spans="1:6">
      <c r="A153" s="115"/>
      <c r="B153" s="21">
        <v>682</v>
      </c>
      <c r="C153" s="21" t="s">
        <v>17</v>
      </c>
      <c r="D153" s="22">
        <v>1508529.7725455489</v>
      </c>
      <c r="E153" s="17"/>
      <c r="F153" s="17"/>
    </row>
    <row r="154" spans="1:6">
      <c r="A154" s="115"/>
      <c r="B154" s="21">
        <v>338</v>
      </c>
      <c r="C154" s="21" t="s">
        <v>17</v>
      </c>
      <c r="D154" s="22">
        <v>1515549.0290231025</v>
      </c>
      <c r="E154" s="17"/>
      <c r="F154" s="17"/>
    </row>
    <row r="155" spans="1:6">
      <c r="A155" s="115"/>
      <c r="B155" s="21">
        <v>292</v>
      </c>
      <c r="C155" s="21" t="s">
        <v>17</v>
      </c>
      <c r="D155" s="22">
        <v>1515854.214087344</v>
      </c>
      <c r="E155" s="17"/>
      <c r="F155" s="17"/>
    </row>
    <row r="156" spans="1:6">
      <c r="A156" s="115"/>
      <c r="B156" s="21">
        <v>94</v>
      </c>
      <c r="C156" s="21" t="s">
        <v>17</v>
      </c>
      <c r="D156" s="22">
        <v>1522263.1004364146</v>
      </c>
      <c r="E156" s="17"/>
      <c r="F156" s="17"/>
    </row>
    <row r="157" spans="1:6">
      <c r="A157" s="115"/>
      <c r="B157" s="21">
        <v>732</v>
      </c>
      <c r="C157" s="21" t="s">
        <v>17</v>
      </c>
      <c r="D157" s="22">
        <v>1527451.2465285196</v>
      </c>
      <c r="E157" s="17"/>
      <c r="F157" s="17"/>
    </row>
    <row r="158" spans="1:6">
      <c r="A158" s="115"/>
      <c r="B158" s="21">
        <v>416</v>
      </c>
      <c r="C158" s="21" t="s">
        <v>17</v>
      </c>
      <c r="D158" s="22">
        <v>1530197.9121066928</v>
      </c>
      <c r="E158" s="17"/>
      <c r="F158" s="17"/>
    </row>
    <row r="159" spans="1:6">
      <c r="A159" s="115"/>
      <c r="B159" s="21">
        <v>994</v>
      </c>
      <c r="C159" s="21" t="s">
        <v>17</v>
      </c>
      <c r="D159" s="22">
        <v>1541794.9445478683</v>
      </c>
      <c r="E159" s="17"/>
      <c r="F159" s="17"/>
    </row>
    <row r="160" spans="1:6">
      <c r="A160" s="115"/>
      <c r="B160" s="21">
        <v>343</v>
      </c>
      <c r="C160" s="21" t="s">
        <v>17</v>
      </c>
      <c r="D160" s="22">
        <v>1553086.7919248024</v>
      </c>
      <c r="E160" s="17"/>
      <c r="F160" s="17"/>
    </row>
    <row r="161" spans="1:6">
      <c r="A161" s="115"/>
      <c r="B161" s="21">
        <v>849</v>
      </c>
      <c r="C161" s="21" t="s">
        <v>17</v>
      </c>
      <c r="D161" s="22">
        <v>1557969.7529526658</v>
      </c>
      <c r="E161" s="17"/>
      <c r="F161" s="17"/>
    </row>
    <row r="162" spans="1:6">
      <c r="A162" s="115"/>
      <c r="B162" s="21">
        <v>956</v>
      </c>
      <c r="C162" s="21" t="s">
        <v>17</v>
      </c>
      <c r="D162" s="22">
        <v>1571092.7107150487</v>
      </c>
      <c r="E162" s="17"/>
      <c r="F162" s="17"/>
    </row>
    <row r="163" spans="1:6">
      <c r="A163" s="115"/>
      <c r="B163" s="21">
        <v>602</v>
      </c>
      <c r="C163" s="21" t="s">
        <v>17</v>
      </c>
      <c r="D163" s="22">
        <v>1584826.0386059145</v>
      </c>
      <c r="E163" s="17"/>
      <c r="F163" s="17"/>
    </row>
    <row r="164" spans="1:6">
      <c r="A164" s="115"/>
      <c r="B164" s="21">
        <v>803</v>
      </c>
      <c r="C164" s="21" t="s">
        <v>17</v>
      </c>
      <c r="D164" s="22">
        <v>1592760.8502761924</v>
      </c>
      <c r="E164" s="17"/>
      <c r="F164" s="17"/>
    </row>
    <row r="165" spans="1:6">
      <c r="A165" s="115"/>
      <c r="B165" s="21">
        <v>223</v>
      </c>
      <c r="C165" s="21" t="s">
        <v>17</v>
      </c>
      <c r="D165" s="22">
        <v>1623279.3567003387</v>
      </c>
      <c r="E165" s="17"/>
      <c r="F165" s="17"/>
    </row>
    <row r="166" spans="1:6">
      <c r="A166" s="115"/>
      <c r="B166" s="21">
        <v>872</v>
      </c>
      <c r="C166" s="21" t="s">
        <v>17</v>
      </c>
      <c r="D166" s="22">
        <v>1623889.7268288217</v>
      </c>
      <c r="E166" s="17"/>
      <c r="F166" s="17"/>
    </row>
    <row r="167" spans="1:6">
      <c r="A167" s="115"/>
      <c r="B167" s="21">
        <v>262</v>
      </c>
      <c r="C167" s="21" t="s">
        <v>17</v>
      </c>
      <c r="D167" s="22">
        <v>1632740.093691824</v>
      </c>
      <c r="E167" s="17"/>
      <c r="F167" s="17"/>
    </row>
    <row r="168" spans="1:6">
      <c r="A168" s="115"/>
      <c r="B168" s="21">
        <v>14</v>
      </c>
      <c r="C168" s="21" t="s">
        <v>17</v>
      </c>
      <c r="D168" s="22">
        <v>1641285.275490585</v>
      </c>
      <c r="E168" s="17"/>
      <c r="F168" s="17"/>
    </row>
    <row r="169" spans="1:6">
      <c r="A169" s="115"/>
      <c r="B169" s="21">
        <v>320</v>
      </c>
      <c r="C169" s="21" t="s">
        <v>17</v>
      </c>
      <c r="D169" s="22">
        <v>1644337.1261329998</v>
      </c>
      <c r="E169" s="17"/>
      <c r="F169" s="17"/>
    </row>
    <row r="170" spans="1:6">
      <c r="A170" s="115"/>
      <c r="B170" s="21">
        <v>242</v>
      </c>
      <c r="C170" s="21" t="s">
        <v>17</v>
      </c>
      <c r="D170" s="22">
        <v>1669972.6715292826</v>
      </c>
      <c r="E170" s="17"/>
      <c r="F170" s="17"/>
    </row>
    <row r="171" spans="1:6">
      <c r="A171" s="115"/>
      <c r="B171" s="21">
        <v>700</v>
      </c>
      <c r="C171" s="21" t="s">
        <v>17</v>
      </c>
      <c r="D171" s="22">
        <v>1670583.0416577654</v>
      </c>
      <c r="E171" s="17"/>
      <c r="F171" s="17"/>
    </row>
    <row r="172" spans="1:6">
      <c r="A172" s="115"/>
      <c r="B172" s="21">
        <v>721</v>
      </c>
      <c r="C172" s="21" t="s">
        <v>17</v>
      </c>
      <c r="D172" s="22">
        <v>1670888.2267220069</v>
      </c>
      <c r="E172" s="17"/>
      <c r="F172" s="17"/>
    </row>
    <row r="173" spans="1:6">
      <c r="A173" s="115"/>
      <c r="B173" s="21">
        <v>281</v>
      </c>
      <c r="C173" s="21" t="s">
        <v>17</v>
      </c>
      <c r="D173" s="22">
        <v>1671803.7819147313</v>
      </c>
      <c r="E173" s="17"/>
      <c r="F173" s="17"/>
    </row>
    <row r="174" spans="1:6">
      <c r="A174" s="115"/>
      <c r="B174" s="21">
        <v>957</v>
      </c>
      <c r="C174" s="21" t="s">
        <v>17</v>
      </c>
      <c r="D174" s="22">
        <v>1678517.8533280434</v>
      </c>
      <c r="E174" s="17"/>
      <c r="F174" s="17"/>
    </row>
    <row r="175" spans="1:6">
      <c r="A175" s="115"/>
      <c r="B175" s="21">
        <v>174</v>
      </c>
      <c r="C175" s="21" t="s">
        <v>17</v>
      </c>
      <c r="D175" s="22">
        <v>1680959.3338419751</v>
      </c>
      <c r="E175" s="17"/>
      <c r="F175" s="17"/>
    </row>
    <row r="176" spans="1:6">
      <c r="A176" s="115"/>
      <c r="B176" s="21">
        <v>824</v>
      </c>
      <c r="C176" s="21" t="s">
        <v>17</v>
      </c>
      <c r="D176" s="22">
        <v>1688588.9604480118</v>
      </c>
      <c r="E176" s="17"/>
      <c r="F176" s="17"/>
    </row>
    <row r="177" spans="1:6">
      <c r="A177" s="115"/>
      <c r="B177" s="21">
        <v>498</v>
      </c>
      <c r="C177" s="21" t="s">
        <v>17</v>
      </c>
      <c r="D177" s="22">
        <v>1688894.1455122533</v>
      </c>
      <c r="E177" s="17"/>
      <c r="F177" s="17"/>
    </row>
    <row r="178" spans="1:6">
      <c r="A178" s="115"/>
      <c r="B178" s="21">
        <v>275</v>
      </c>
      <c r="C178" s="21" t="s">
        <v>17</v>
      </c>
      <c r="D178" s="22">
        <v>1689809.7007049776</v>
      </c>
      <c r="E178" s="17"/>
      <c r="F178" s="17"/>
    </row>
    <row r="179" spans="1:6">
      <c r="A179" s="115"/>
      <c r="B179" s="21">
        <v>357</v>
      </c>
      <c r="C179" s="21" t="s">
        <v>17</v>
      </c>
      <c r="D179" s="22">
        <v>1713003.7655873287</v>
      </c>
      <c r="E179" s="17"/>
      <c r="F179" s="17"/>
    </row>
    <row r="180" spans="1:6">
      <c r="A180" s="115"/>
      <c r="B180" s="21">
        <v>551</v>
      </c>
      <c r="C180" s="21" t="s">
        <v>17</v>
      </c>
      <c r="D180" s="22">
        <v>1728568.2038636433</v>
      </c>
      <c r="E180" s="17"/>
      <c r="F180" s="17"/>
    </row>
    <row r="181" spans="1:6">
      <c r="A181" s="115"/>
      <c r="B181" s="21">
        <v>229</v>
      </c>
      <c r="C181" s="21" t="s">
        <v>17</v>
      </c>
      <c r="D181" s="22">
        <v>1732230.4246345409</v>
      </c>
      <c r="E181" s="17"/>
      <c r="F181" s="17"/>
    </row>
    <row r="182" spans="1:6">
      <c r="A182" s="115"/>
      <c r="B182" s="21">
        <v>63</v>
      </c>
      <c r="C182" s="21" t="s">
        <v>17</v>
      </c>
      <c r="D182" s="22">
        <v>1736503.0155339213</v>
      </c>
      <c r="E182" s="17"/>
      <c r="F182" s="17"/>
    </row>
    <row r="183" spans="1:6">
      <c r="A183" s="115"/>
      <c r="B183" s="21">
        <v>633</v>
      </c>
      <c r="C183" s="21" t="s">
        <v>17</v>
      </c>
      <c r="D183" s="22">
        <v>1739554.8661763358</v>
      </c>
      <c r="E183" s="17"/>
      <c r="F183" s="17"/>
    </row>
    <row r="184" spans="1:6">
      <c r="A184" s="115"/>
      <c r="B184" s="21">
        <v>722</v>
      </c>
      <c r="C184" s="21" t="s">
        <v>17</v>
      </c>
      <c r="D184" s="22">
        <v>1746574.1226538895</v>
      </c>
      <c r="E184" s="17"/>
      <c r="F184" s="17"/>
    </row>
    <row r="185" spans="1:6">
      <c r="A185" s="115"/>
      <c r="B185" s="21">
        <v>308</v>
      </c>
      <c r="C185" s="21" t="s">
        <v>17</v>
      </c>
      <c r="D185" s="22">
        <v>1747794.8629108553</v>
      </c>
      <c r="E185" s="17"/>
      <c r="F185" s="17"/>
    </row>
    <row r="186" spans="1:6">
      <c r="A186" s="115"/>
      <c r="B186" s="21">
        <v>495</v>
      </c>
      <c r="C186" s="21" t="s">
        <v>17</v>
      </c>
      <c r="D186" s="22">
        <v>1749320.7882320627</v>
      </c>
      <c r="E186" s="17"/>
      <c r="F186" s="17"/>
    </row>
    <row r="187" spans="1:6">
      <c r="A187" s="115"/>
      <c r="B187" s="21">
        <v>907</v>
      </c>
      <c r="C187" s="21" t="s">
        <v>17</v>
      </c>
      <c r="D187" s="22">
        <v>1763969.671315653</v>
      </c>
      <c r="E187" s="17"/>
      <c r="F187" s="17"/>
    </row>
    <row r="188" spans="1:6">
      <c r="A188" s="115"/>
      <c r="B188" s="21">
        <v>75</v>
      </c>
      <c r="C188" s="21" t="s">
        <v>17</v>
      </c>
      <c r="D188" s="22">
        <v>1779534.1095919674</v>
      </c>
      <c r="E188" s="17"/>
      <c r="F188" s="17"/>
    </row>
    <row r="189" spans="1:6">
      <c r="A189" s="115"/>
      <c r="B189" s="21">
        <v>417</v>
      </c>
      <c r="C189" s="21" t="s">
        <v>17</v>
      </c>
      <c r="D189" s="22">
        <v>1784417.0706198309</v>
      </c>
      <c r="E189" s="17"/>
      <c r="F189" s="17"/>
    </row>
    <row r="190" spans="1:6">
      <c r="A190" s="115"/>
      <c r="B190" s="21">
        <v>68</v>
      </c>
      <c r="C190" s="21" t="s">
        <v>17</v>
      </c>
      <c r="D190" s="22">
        <v>1811578.541337321</v>
      </c>
      <c r="E190" s="17"/>
      <c r="F190" s="17"/>
    </row>
    <row r="191" spans="1:6">
      <c r="A191" s="115"/>
      <c r="B191" s="21">
        <v>695</v>
      </c>
      <c r="C191" s="21" t="s">
        <v>17</v>
      </c>
      <c r="D191" s="22">
        <v>1832636.3107699819</v>
      </c>
      <c r="E191" s="17"/>
      <c r="F191" s="17"/>
    </row>
    <row r="192" spans="1:6">
      <c r="A192" s="115"/>
      <c r="B192" s="21">
        <v>480</v>
      </c>
      <c r="C192" s="21" t="s">
        <v>17</v>
      </c>
      <c r="D192" s="22">
        <v>1836603.716605121</v>
      </c>
      <c r="E192" s="17"/>
      <c r="F192" s="17"/>
    </row>
    <row r="193" spans="1:6">
      <c r="A193" s="115"/>
      <c r="B193" s="21">
        <v>220</v>
      </c>
      <c r="C193" s="21" t="s">
        <v>17</v>
      </c>
      <c r="D193" s="22">
        <v>1845454.0834681233</v>
      </c>
      <c r="E193" s="17"/>
      <c r="F193" s="17"/>
    </row>
    <row r="194" spans="1:6">
      <c r="A194" s="115"/>
      <c r="B194" s="21">
        <v>573</v>
      </c>
      <c r="C194" s="21" t="s">
        <v>17</v>
      </c>
      <c r="D194" s="22">
        <v>1845759.2685323649</v>
      </c>
      <c r="E194" s="17"/>
      <c r="F194" s="17"/>
    </row>
    <row r="195" spans="1:6">
      <c r="A195" s="115"/>
      <c r="B195" s="21">
        <v>855</v>
      </c>
      <c r="C195" s="21" t="s">
        <v>17</v>
      </c>
      <c r="D195" s="22">
        <v>1848811.1191747794</v>
      </c>
      <c r="E195" s="17"/>
      <c r="F195" s="17"/>
    </row>
    <row r="196" spans="1:6">
      <c r="A196" s="115"/>
      <c r="B196" s="21">
        <v>230</v>
      </c>
      <c r="C196" s="21" t="s">
        <v>17</v>
      </c>
      <c r="D196" s="22">
        <v>1853083.71007416</v>
      </c>
      <c r="E196" s="17"/>
      <c r="F196" s="17"/>
    </row>
    <row r="197" spans="1:6">
      <c r="A197" s="115"/>
      <c r="B197" s="21">
        <v>839</v>
      </c>
      <c r="C197" s="21" t="s">
        <v>17</v>
      </c>
      <c r="D197" s="22">
        <v>1877193.3301492354</v>
      </c>
      <c r="E197" s="17"/>
      <c r="F197" s="17"/>
    </row>
    <row r="198" spans="1:6">
      <c r="A198" s="115"/>
      <c r="B198" s="21">
        <v>218</v>
      </c>
      <c r="C198" s="21" t="s">
        <v>17</v>
      </c>
      <c r="D198" s="22">
        <v>1899166.6547746209</v>
      </c>
      <c r="E198" s="17"/>
      <c r="F198" s="17"/>
    </row>
    <row r="199" spans="1:6">
      <c r="A199" s="115"/>
      <c r="B199" s="21">
        <v>913</v>
      </c>
      <c r="C199" s="21" t="s">
        <v>17</v>
      </c>
      <c r="D199" s="22">
        <v>1904965.1709952087</v>
      </c>
      <c r="E199" s="17"/>
      <c r="F199" s="17"/>
    </row>
    <row r="200" spans="1:6">
      <c r="A200" s="115"/>
      <c r="B200" s="21">
        <v>952</v>
      </c>
      <c r="C200" s="21" t="s">
        <v>17</v>
      </c>
      <c r="D200" s="22">
        <v>1905270.35605945</v>
      </c>
      <c r="E200" s="17"/>
      <c r="F200" s="17"/>
    </row>
    <row r="201" spans="1:6">
      <c r="A201" s="115"/>
      <c r="B201" s="21">
        <v>750</v>
      </c>
      <c r="C201" s="21" t="s">
        <v>17</v>
      </c>
      <c r="D201" s="22">
        <v>1908322.2067018647</v>
      </c>
      <c r="E201" s="17"/>
      <c r="F201" s="17"/>
    </row>
    <row r="202" spans="1:6">
      <c r="A202" s="115"/>
      <c r="B202" s="21">
        <v>819</v>
      </c>
      <c r="C202" s="21" t="s">
        <v>17</v>
      </c>
      <c r="D202" s="22">
        <v>1908932.5768303475</v>
      </c>
      <c r="E202" s="17"/>
      <c r="F202" s="17"/>
    </row>
    <row r="203" spans="1:6">
      <c r="A203" s="115"/>
      <c r="B203" s="21">
        <v>888</v>
      </c>
      <c r="C203" s="21" t="s">
        <v>17</v>
      </c>
      <c r="D203" s="22">
        <v>1932126.6417126989</v>
      </c>
      <c r="E203" s="17"/>
      <c r="F203" s="17"/>
    </row>
    <row r="204" spans="1:6">
      <c r="A204" s="115"/>
      <c r="B204" s="21">
        <v>967</v>
      </c>
      <c r="C204" s="21" t="s">
        <v>17</v>
      </c>
      <c r="D204" s="22">
        <v>1937009.6027405621</v>
      </c>
      <c r="E204" s="17"/>
      <c r="F204" s="17"/>
    </row>
    <row r="205" spans="1:6">
      <c r="A205" s="115"/>
      <c r="B205" s="21">
        <v>406</v>
      </c>
      <c r="C205" s="21" t="s">
        <v>17</v>
      </c>
      <c r="D205" s="22">
        <v>1938230.3429975279</v>
      </c>
      <c r="E205" s="17"/>
      <c r="F205" s="17"/>
    </row>
    <row r="206" spans="1:6">
      <c r="A206" s="115"/>
      <c r="B206" s="21">
        <v>745</v>
      </c>
      <c r="C206" s="21" t="s">
        <v>17</v>
      </c>
      <c r="D206" s="22">
        <v>1938230.3429975279</v>
      </c>
      <c r="E206" s="17"/>
      <c r="F206" s="17"/>
    </row>
    <row r="207" spans="1:6">
      <c r="A207" s="115"/>
      <c r="B207" s="21">
        <v>959</v>
      </c>
      <c r="C207" s="21" t="s">
        <v>17</v>
      </c>
      <c r="D207" s="22">
        <v>1942502.9338969085</v>
      </c>
      <c r="E207" s="17"/>
      <c r="F207" s="17"/>
    </row>
    <row r="208" spans="1:6">
      <c r="A208" s="115"/>
      <c r="B208" s="21">
        <v>224</v>
      </c>
      <c r="C208" s="21" t="s">
        <v>17</v>
      </c>
      <c r="D208" s="22">
        <v>1951048.1156956693</v>
      </c>
      <c r="E208" s="17"/>
      <c r="F208" s="17"/>
    </row>
    <row r="209" spans="1:6">
      <c r="A209" s="115"/>
      <c r="B209" s="21">
        <v>456</v>
      </c>
      <c r="C209" s="21" t="s">
        <v>17</v>
      </c>
      <c r="D209" s="22">
        <v>1951658.4858241524</v>
      </c>
      <c r="E209" s="17"/>
      <c r="F209" s="17"/>
    </row>
    <row r="210" spans="1:6">
      <c r="A210" s="115"/>
      <c r="B210" s="21">
        <v>735</v>
      </c>
      <c r="C210" s="21" t="s">
        <v>17</v>
      </c>
      <c r="D210" s="22">
        <v>1968443.6643574329</v>
      </c>
      <c r="E210" s="17"/>
      <c r="F210" s="17"/>
    </row>
    <row r="211" spans="1:6">
      <c r="A211" s="115"/>
      <c r="B211" s="21">
        <v>42</v>
      </c>
      <c r="C211" s="21" t="s">
        <v>17</v>
      </c>
      <c r="D211" s="22">
        <v>1984313.2876979888</v>
      </c>
      <c r="E211" s="17"/>
      <c r="F211" s="17"/>
    </row>
    <row r="212" spans="1:6">
      <c r="A212" s="115"/>
      <c r="B212" s="21">
        <v>708</v>
      </c>
      <c r="C212" s="21" t="s">
        <v>17</v>
      </c>
      <c r="D212" s="22">
        <v>1987975.5084688864</v>
      </c>
      <c r="E212" s="17"/>
      <c r="F212" s="17"/>
    </row>
    <row r="213" spans="1:6">
      <c r="A213" s="115"/>
      <c r="B213" s="21">
        <v>628</v>
      </c>
      <c r="C213" s="21" t="s">
        <v>17</v>
      </c>
      <c r="D213" s="22">
        <v>1996825.8753318889</v>
      </c>
      <c r="E213" s="17"/>
      <c r="F213" s="17"/>
    </row>
    <row r="214" spans="1:6">
      <c r="A214" s="115"/>
      <c r="B214" s="21">
        <v>97</v>
      </c>
      <c r="C214" s="21" t="s">
        <v>17</v>
      </c>
      <c r="D214" s="22">
        <v>2004760.6870021669</v>
      </c>
      <c r="E214" s="17"/>
      <c r="F214" s="17"/>
    </row>
    <row r="215" spans="1:6">
      <c r="A215" s="115"/>
      <c r="B215" s="21">
        <v>303</v>
      </c>
      <c r="C215" s="21" t="s">
        <v>17</v>
      </c>
      <c r="D215" s="22">
        <v>2009338.4629657888</v>
      </c>
      <c r="E215" s="17"/>
      <c r="F215" s="17"/>
    </row>
    <row r="216" spans="1:6">
      <c r="A216" s="115"/>
      <c r="B216" s="21">
        <v>421</v>
      </c>
      <c r="C216" s="21" t="s">
        <v>17</v>
      </c>
      <c r="D216" s="22">
        <v>2025818.4564348278</v>
      </c>
      <c r="E216" s="17"/>
      <c r="F216" s="17"/>
    </row>
    <row r="217" spans="1:6">
      <c r="A217" s="115"/>
      <c r="B217" s="21">
        <v>334</v>
      </c>
      <c r="C217" s="21" t="s">
        <v>17</v>
      </c>
      <c r="D217" s="22">
        <v>2037415.4888760033</v>
      </c>
      <c r="E217" s="17"/>
      <c r="F217" s="17"/>
    </row>
    <row r="218" spans="1:6">
      <c r="A218" s="115"/>
      <c r="B218" s="21">
        <v>250</v>
      </c>
      <c r="C218" s="21" t="s">
        <v>17</v>
      </c>
      <c r="D218" s="22">
        <v>2047181.4109317302</v>
      </c>
      <c r="E218" s="17"/>
      <c r="F218" s="17"/>
    </row>
    <row r="219" spans="1:6">
      <c r="A219" s="115"/>
      <c r="B219" s="21">
        <v>98</v>
      </c>
      <c r="C219" s="21" t="s">
        <v>17</v>
      </c>
      <c r="D219" s="22">
        <v>2057862.8881801814</v>
      </c>
      <c r="E219" s="17"/>
      <c r="F219" s="17"/>
    </row>
    <row r="220" spans="1:6">
      <c r="A220" s="115"/>
      <c r="B220" s="21">
        <v>763</v>
      </c>
      <c r="C220" s="21" t="s">
        <v>17</v>
      </c>
      <c r="D220" s="22">
        <v>2067933.9953001495</v>
      </c>
      <c r="E220" s="17"/>
      <c r="F220" s="17"/>
    </row>
    <row r="221" spans="1:6">
      <c r="A221" s="115"/>
      <c r="B221" s="21">
        <v>910</v>
      </c>
      <c r="C221" s="21" t="s">
        <v>17</v>
      </c>
      <c r="D221" s="22">
        <v>2067933.9953001495</v>
      </c>
      <c r="E221" s="17"/>
      <c r="F221" s="17"/>
    </row>
    <row r="222" spans="1:6">
      <c r="A222" s="115"/>
      <c r="B222" s="21">
        <v>932</v>
      </c>
      <c r="C222" s="21" t="s">
        <v>17</v>
      </c>
      <c r="D222" s="22">
        <v>2070375.4758140813</v>
      </c>
      <c r="E222" s="17"/>
      <c r="F222" s="17"/>
    </row>
    <row r="223" spans="1:6">
      <c r="A223" s="115"/>
      <c r="B223" s="21">
        <v>471</v>
      </c>
      <c r="C223" s="21" t="s">
        <v>17</v>
      </c>
      <c r="D223" s="22">
        <v>2081972.5082552568</v>
      </c>
      <c r="E223" s="17"/>
      <c r="F223" s="17"/>
    </row>
    <row r="224" spans="1:6">
      <c r="A224" s="115"/>
      <c r="B224" s="21">
        <v>195</v>
      </c>
      <c r="C224" s="21" t="s">
        <v>17</v>
      </c>
      <c r="D224" s="22">
        <v>2110965.0893581957</v>
      </c>
      <c r="E224" s="17"/>
      <c r="F224" s="17"/>
    </row>
    <row r="225" spans="1:6">
      <c r="A225" s="115"/>
      <c r="B225" s="21">
        <v>325</v>
      </c>
      <c r="C225" s="21" t="s">
        <v>17</v>
      </c>
      <c r="D225" s="22">
        <v>2134159.1542405467</v>
      </c>
      <c r="E225" s="17"/>
      <c r="F225" s="17"/>
    </row>
    <row r="226" spans="1:6">
      <c r="A226" s="115"/>
      <c r="B226" s="21">
        <v>924</v>
      </c>
      <c r="C226" s="21" t="s">
        <v>17</v>
      </c>
      <c r="D226" s="22">
        <v>2139042.1152684102</v>
      </c>
      <c r="E226" s="17"/>
      <c r="F226" s="17"/>
    </row>
    <row r="227" spans="1:6">
      <c r="A227" s="115"/>
      <c r="B227" s="21">
        <v>892</v>
      </c>
      <c r="C227" s="21" t="s">
        <v>17</v>
      </c>
      <c r="D227" s="22">
        <v>2151554.7029023101</v>
      </c>
      <c r="E227" s="17"/>
      <c r="F227" s="17"/>
    </row>
    <row r="228" spans="1:6">
      <c r="A228" s="115"/>
      <c r="B228" s="21">
        <v>765</v>
      </c>
      <c r="C228" s="21" t="s">
        <v>17</v>
      </c>
      <c r="D228" s="22">
        <v>2153690.9983520005</v>
      </c>
      <c r="E228" s="17"/>
      <c r="F228" s="17"/>
    </row>
    <row r="229" spans="1:6">
      <c r="A229" s="115"/>
      <c r="B229" s="21">
        <v>427</v>
      </c>
      <c r="C229" s="21" t="s">
        <v>17</v>
      </c>
      <c r="D229" s="22">
        <v>2163456.9204077274</v>
      </c>
      <c r="E229" s="17"/>
      <c r="F229" s="17"/>
    </row>
    <row r="230" spans="1:6">
      <c r="A230" s="115"/>
      <c r="B230" s="21">
        <v>125</v>
      </c>
      <c r="C230" s="21" t="s">
        <v>17</v>
      </c>
      <c r="D230" s="22">
        <v>2177495.4333628346</v>
      </c>
      <c r="E230" s="17"/>
      <c r="F230" s="17"/>
    </row>
    <row r="231" spans="1:6">
      <c r="A231" s="115"/>
      <c r="B231" s="21">
        <v>601</v>
      </c>
      <c r="C231" s="21" t="s">
        <v>17</v>
      </c>
      <c r="D231" s="22">
        <v>2184209.5047761467</v>
      </c>
      <c r="E231" s="17"/>
      <c r="F231" s="17"/>
    </row>
    <row r="232" spans="1:6">
      <c r="A232" s="115"/>
      <c r="B232" s="21">
        <v>655</v>
      </c>
      <c r="C232" s="21" t="s">
        <v>17</v>
      </c>
      <c r="D232" s="22">
        <v>2194585.7969603566</v>
      </c>
      <c r="E232" s="17"/>
      <c r="F232" s="17"/>
    </row>
    <row r="233" spans="1:6">
      <c r="A233" s="115"/>
      <c r="B233" s="21">
        <v>15</v>
      </c>
      <c r="C233" s="21" t="s">
        <v>17</v>
      </c>
      <c r="D233" s="22">
        <v>2196111.7222815636</v>
      </c>
      <c r="E233" s="17"/>
      <c r="F233" s="17"/>
    </row>
    <row r="234" spans="1:6">
      <c r="A234" s="115"/>
      <c r="B234" s="21">
        <v>784</v>
      </c>
      <c r="C234" s="21" t="s">
        <v>17</v>
      </c>
      <c r="D234" s="22">
        <v>2197027.2774742884</v>
      </c>
      <c r="E234" s="17"/>
      <c r="F234" s="17"/>
    </row>
    <row r="235" spans="1:6">
      <c r="A235" s="115"/>
      <c r="B235" s="21">
        <v>531</v>
      </c>
      <c r="C235" s="21" t="s">
        <v>17</v>
      </c>
      <c r="D235" s="22">
        <v>2209539.8651081882</v>
      </c>
      <c r="E235" s="17"/>
      <c r="F235" s="17"/>
    </row>
    <row r="236" spans="1:6">
      <c r="A236" s="115"/>
      <c r="B236" s="21">
        <v>942</v>
      </c>
      <c r="C236" s="21" t="s">
        <v>17</v>
      </c>
      <c r="D236" s="22">
        <v>2219305.7871639151</v>
      </c>
      <c r="E236" s="17"/>
      <c r="F236" s="17"/>
    </row>
    <row r="237" spans="1:6">
      <c r="A237" s="115"/>
      <c r="B237" s="21">
        <v>716</v>
      </c>
      <c r="C237" s="21" t="s">
        <v>17</v>
      </c>
      <c r="D237" s="22">
        <v>2229682.0793481246</v>
      </c>
      <c r="E237" s="17"/>
      <c r="F237" s="17"/>
    </row>
    <row r="238" spans="1:6">
      <c r="A238" s="115"/>
      <c r="B238" s="21">
        <v>353</v>
      </c>
      <c r="C238" s="21" t="s">
        <v>17</v>
      </c>
      <c r="D238" s="22">
        <v>2231208.0046693319</v>
      </c>
      <c r="E238" s="17"/>
      <c r="F238" s="17"/>
    </row>
    <row r="239" spans="1:6">
      <c r="A239" s="115"/>
      <c r="B239" s="21">
        <v>822</v>
      </c>
      <c r="C239" s="21" t="s">
        <v>17</v>
      </c>
      <c r="D239" s="22">
        <v>2231818.374797815</v>
      </c>
      <c r="E239" s="17"/>
      <c r="F239" s="17"/>
    </row>
    <row r="240" spans="1:6">
      <c r="A240" s="115"/>
      <c r="B240" s="21">
        <v>546</v>
      </c>
      <c r="C240" s="21" t="s">
        <v>17</v>
      </c>
      <c r="D240" s="22">
        <v>2235785.7806329541</v>
      </c>
      <c r="E240" s="17"/>
      <c r="F240" s="17"/>
    </row>
    <row r="241" spans="1:6">
      <c r="A241" s="115"/>
      <c r="B241" s="21">
        <v>502</v>
      </c>
      <c r="C241" s="21" t="s">
        <v>17</v>
      </c>
      <c r="D241" s="22">
        <v>2251045.033845027</v>
      </c>
      <c r="E241" s="17"/>
      <c r="F241" s="17"/>
    </row>
    <row r="242" spans="1:6">
      <c r="A242" s="115"/>
      <c r="B242" s="21">
        <v>900</v>
      </c>
      <c r="C242" s="21" t="s">
        <v>17</v>
      </c>
      <c r="D242" s="22">
        <v>2265693.9169286173</v>
      </c>
      <c r="E242" s="17"/>
      <c r="F242" s="17"/>
    </row>
    <row r="243" spans="1:6">
      <c r="A243" s="115"/>
      <c r="B243" s="21">
        <v>326</v>
      </c>
      <c r="C243" s="21" t="s">
        <v>17</v>
      </c>
      <c r="D243" s="22">
        <v>2276070.2091128267</v>
      </c>
      <c r="E243" s="17"/>
      <c r="F243" s="17"/>
    </row>
    <row r="244" spans="1:6">
      <c r="A244" s="115"/>
      <c r="B244" s="21">
        <v>392</v>
      </c>
      <c r="C244" s="21" t="s">
        <v>17</v>
      </c>
      <c r="D244" s="22">
        <v>2290413.9071321758</v>
      </c>
      <c r="E244" s="17"/>
      <c r="F244" s="17"/>
    </row>
    <row r="245" spans="1:6">
      <c r="A245" s="115"/>
      <c r="B245" s="21">
        <v>532</v>
      </c>
      <c r="C245" s="21" t="s">
        <v>17</v>
      </c>
      <c r="D245" s="22">
        <v>2296822.7934812466</v>
      </c>
      <c r="E245" s="17"/>
      <c r="F245" s="17"/>
    </row>
    <row r="246" spans="1:6">
      <c r="A246" s="115"/>
      <c r="B246" s="21">
        <v>50</v>
      </c>
      <c r="C246" s="21" t="s">
        <v>17</v>
      </c>
      <c r="D246" s="22">
        <v>2307199.085665456</v>
      </c>
      <c r="E246" s="17"/>
      <c r="F246" s="17"/>
    </row>
    <row r="247" spans="1:6">
      <c r="A247" s="115"/>
      <c r="B247" s="21">
        <v>208</v>
      </c>
      <c r="C247" s="21" t="s">
        <v>17</v>
      </c>
      <c r="D247" s="22">
        <v>2308114.6408581804</v>
      </c>
      <c r="E247" s="17"/>
      <c r="F247" s="17"/>
    </row>
    <row r="248" spans="1:6">
      <c r="A248" s="115"/>
      <c r="B248" s="21">
        <v>278</v>
      </c>
      <c r="C248" s="21" t="s">
        <v>17</v>
      </c>
      <c r="D248" s="22">
        <v>2315744.2674642173</v>
      </c>
      <c r="E248" s="17"/>
      <c r="F248" s="17"/>
    </row>
    <row r="249" spans="1:6">
      <c r="A249" s="115"/>
      <c r="B249" s="21">
        <v>921</v>
      </c>
      <c r="C249" s="21" t="s">
        <v>17</v>
      </c>
      <c r="D249" s="22">
        <v>2319101.3031708733</v>
      </c>
      <c r="E249" s="17"/>
      <c r="F249" s="17"/>
    </row>
    <row r="250" spans="1:6">
      <c r="A250" s="115"/>
      <c r="B250" s="21">
        <v>265</v>
      </c>
      <c r="C250" s="21" t="s">
        <v>17</v>
      </c>
      <c r="D250" s="22">
        <v>2322763.5239417707</v>
      </c>
      <c r="E250" s="17"/>
      <c r="F250" s="17"/>
    </row>
    <row r="251" spans="1:6">
      <c r="A251" s="115"/>
      <c r="B251" s="21">
        <v>674</v>
      </c>
      <c r="C251" s="21" t="s">
        <v>17</v>
      </c>
      <c r="D251" s="22">
        <v>2340464.2576677757</v>
      </c>
      <c r="E251" s="17"/>
      <c r="F251" s="17"/>
    </row>
    <row r="252" spans="1:6">
      <c r="A252" s="115"/>
      <c r="B252" s="21">
        <v>777</v>
      </c>
      <c r="C252" s="21" t="s">
        <v>17</v>
      </c>
      <c r="D252" s="22">
        <v>2344126.4784386731</v>
      </c>
      <c r="E252" s="17"/>
      <c r="F252" s="17"/>
    </row>
    <row r="253" spans="1:6">
      <c r="A253" s="115"/>
      <c r="B253" s="21">
        <v>987</v>
      </c>
      <c r="C253" s="21" t="s">
        <v>17</v>
      </c>
      <c r="D253" s="22">
        <v>2352976.8453016756</v>
      </c>
      <c r="E253" s="17"/>
      <c r="F253" s="17"/>
    </row>
    <row r="254" spans="1:6">
      <c r="A254" s="115"/>
      <c r="B254" s="21">
        <v>840</v>
      </c>
      <c r="C254" s="21" t="s">
        <v>17</v>
      </c>
      <c r="D254" s="22">
        <v>2386242.0173039949</v>
      </c>
      <c r="E254" s="17"/>
      <c r="F254" s="17"/>
    </row>
    <row r="255" spans="1:6">
      <c r="A255" s="115"/>
      <c r="B255" s="21">
        <v>513</v>
      </c>
      <c r="C255" s="21" t="s">
        <v>17</v>
      </c>
      <c r="D255" s="22">
        <v>2393566.45884579</v>
      </c>
      <c r="E255" s="17"/>
      <c r="F255" s="17"/>
    </row>
    <row r="256" spans="1:6">
      <c r="A256" s="115"/>
      <c r="B256" s="21">
        <v>689</v>
      </c>
      <c r="C256" s="21" t="s">
        <v>17</v>
      </c>
      <c r="D256" s="22">
        <v>2411572.3776360364</v>
      </c>
      <c r="E256" s="17"/>
      <c r="F256" s="17"/>
    </row>
    <row r="257" spans="1:6">
      <c r="A257" s="115"/>
      <c r="B257" s="21">
        <v>851</v>
      </c>
      <c r="C257" s="21" t="s">
        <v>17</v>
      </c>
      <c r="D257" s="22">
        <v>2427442.0009765923</v>
      </c>
      <c r="E257" s="17"/>
      <c r="F257" s="17"/>
    </row>
    <row r="258" spans="1:6">
      <c r="A258" s="115"/>
      <c r="B258" s="21">
        <v>627</v>
      </c>
      <c r="C258" s="21" t="s">
        <v>17</v>
      </c>
      <c r="D258" s="22">
        <v>2442701.2541886657</v>
      </c>
      <c r="E258" s="17"/>
      <c r="F258" s="17"/>
    </row>
    <row r="259" spans="1:6">
      <c r="A259" s="115"/>
      <c r="B259" s="21">
        <v>798</v>
      </c>
      <c r="C259" s="21" t="s">
        <v>17</v>
      </c>
      <c r="D259" s="22">
        <v>2442701.2541886657</v>
      </c>
      <c r="E259" s="17"/>
      <c r="F259" s="17"/>
    </row>
    <row r="260" spans="1:6">
      <c r="A260" s="115"/>
      <c r="B260" s="21">
        <v>11</v>
      </c>
      <c r="C260" s="21" t="s">
        <v>17</v>
      </c>
      <c r="D260" s="22">
        <v>2450330.8807947021</v>
      </c>
      <c r="E260" s="17"/>
      <c r="F260" s="17"/>
    </row>
    <row r="261" spans="1:6">
      <c r="A261" s="115"/>
      <c r="B261" s="21">
        <v>446</v>
      </c>
      <c r="C261" s="21" t="s">
        <v>17</v>
      </c>
      <c r="D261" s="22">
        <v>2451246.4359874264</v>
      </c>
      <c r="E261" s="17"/>
      <c r="F261" s="17"/>
    </row>
    <row r="262" spans="1:6">
      <c r="A262" s="115"/>
      <c r="B262" s="21">
        <v>704</v>
      </c>
      <c r="C262" s="21" t="s">
        <v>17</v>
      </c>
      <c r="D262" s="22">
        <v>2455213.8418225655</v>
      </c>
      <c r="E262" s="17"/>
      <c r="F262" s="17"/>
    </row>
    <row r="263" spans="1:6">
      <c r="A263" s="115"/>
      <c r="B263" s="21">
        <v>485</v>
      </c>
      <c r="C263" s="21" t="s">
        <v>17</v>
      </c>
      <c r="D263" s="22">
        <v>2475050.8709982606</v>
      </c>
      <c r="E263" s="17"/>
      <c r="F263" s="17"/>
    </row>
    <row r="264" spans="1:6">
      <c r="A264" s="115"/>
      <c r="B264" s="21">
        <v>557</v>
      </c>
      <c r="C264" s="21" t="s">
        <v>17</v>
      </c>
      <c r="D264" s="22">
        <v>2504348.6371654407</v>
      </c>
      <c r="E264" s="17"/>
      <c r="F264" s="17"/>
    </row>
    <row r="265" spans="1:6">
      <c r="A265" s="115"/>
      <c r="B265" s="21">
        <v>648</v>
      </c>
      <c r="C265" s="21" t="s">
        <v>17</v>
      </c>
      <c r="D265" s="22">
        <v>2505264.192358165</v>
      </c>
      <c r="E265" s="17"/>
      <c r="F265" s="17"/>
    </row>
    <row r="266" spans="1:6">
      <c r="A266" s="115"/>
      <c r="B266" s="21">
        <v>233</v>
      </c>
      <c r="C266" s="21" t="s">
        <v>17</v>
      </c>
      <c r="D266" s="22">
        <v>2507705.6728720968</v>
      </c>
      <c r="E266" s="17"/>
      <c r="F266" s="17"/>
    </row>
    <row r="267" spans="1:6">
      <c r="A267" s="115"/>
      <c r="B267" s="21">
        <v>950</v>
      </c>
      <c r="C267" s="21" t="s">
        <v>17</v>
      </c>
      <c r="D267" s="22">
        <v>2514724.9293496506</v>
      </c>
      <c r="E267" s="17"/>
      <c r="F267" s="17"/>
    </row>
    <row r="268" spans="1:6">
      <c r="A268" s="115"/>
      <c r="B268" s="21">
        <v>332</v>
      </c>
      <c r="C268" s="21" t="s">
        <v>17</v>
      </c>
      <c r="D268" s="22">
        <v>2524185.6663411357</v>
      </c>
      <c r="E268" s="17"/>
      <c r="F268" s="17"/>
    </row>
    <row r="269" spans="1:6">
      <c r="A269" s="115"/>
      <c r="B269" s="21">
        <v>564</v>
      </c>
      <c r="C269" s="21" t="s">
        <v>17</v>
      </c>
      <c r="D269" s="22">
        <v>2541581.2150028991</v>
      </c>
      <c r="E269" s="17"/>
      <c r="F269" s="17"/>
    </row>
    <row r="270" spans="1:6">
      <c r="A270" s="115"/>
      <c r="B270" s="21">
        <v>669</v>
      </c>
      <c r="C270" s="21" t="s">
        <v>17</v>
      </c>
      <c r="D270" s="22">
        <v>2545548.6208380382</v>
      </c>
      <c r="E270" s="17"/>
      <c r="F270" s="17"/>
    </row>
    <row r="271" spans="1:6">
      <c r="A271" s="115"/>
      <c r="B271" s="21">
        <v>769</v>
      </c>
      <c r="C271" s="21" t="s">
        <v>17</v>
      </c>
      <c r="D271" s="22">
        <v>2551347.1370586259</v>
      </c>
      <c r="E271" s="17"/>
      <c r="F271" s="17"/>
    </row>
    <row r="272" spans="1:6">
      <c r="A272" s="115"/>
      <c r="B272" s="21">
        <v>167</v>
      </c>
      <c r="C272" s="21" t="s">
        <v>17</v>
      </c>
      <c r="D272" s="22">
        <v>2556230.0980864894</v>
      </c>
      <c r="E272" s="17"/>
      <c r="F272" s="17"/>
    </row>
    <row r="273" spans="1:6">
      <c r="A273" s="115"/>
      <c r="B273" s="21">
        <v>870</v>
      </c>
      <c r="C273" s="21" t="s">
        <v>17</v>
      </c>
      <c r="D273" s="22">
        <v>2559892.3188573872</v>
      </c>
      <c r="E273" s="17"/>
      <c r="F273" s="17"/>
    </row>
    <row r="274" spans="1:6">
      <c r="A274" s="115"/>
      <c r="B274" s="21">
        <v>30</v>
      </c>
      <c r="C274" s="21" t="s">
        <v>17</v>
      </c>
      <c r="D274" s="22">
        <v>2562638.9844355602</v>
      </c>
      <c r="E274" s="17"/>
      <c r="F274" s="17"/>
    </row>
    <row r="275" spans="1:6">
      <c r="A275" s="115"/>
      <c r="B275" s="21">
        <v>110</v>
      </c>
      <c r="C275" s="21" t="s">
        <v>17</v>
      </c>
      <c r="D275" s="22">
        <v>2565385.6500137332</v>
      </c>
      <c r="E275" s="17"/>
      <c r="F275" s="17"/>
    </row>
    <row r="276" spans="1:6">
      <c r="A276" s="115"/>
      <c r="B276" s="21">
        <v>54</v>
      </c>
      <c r="C276" s="21" t="s">
        <v>17</v>
      </c>
      <c r="D276" s="22">
        <v>2566911.5753349406</v>
      </c>
      <c r="E276" s="17"/>
      <c r="F276" s="17"/>
    </row>
    <row r="277" spans="1:6">
      <c r="A277" s="115"/>
      <c r="B277" s="21">
        <v>152</v>
      </c>
      <c r="C277" s="21" t="s">
        <v>17</v>
      </c>
      <c r="D277" s="22">
        <v>2584612.3090609456</v>
      </c>
      <c r="E277" s="17"/>
      <c r="F277" s="17"/>
    </row>
    <row r="278" spans="1:6">
      <c r="A278" s="115"/>
      <c r="B278" s="21">
        <v>241</v>
      </c>
      <c r="C278" s="21" t="s">
        <v>17</v>
      </c>
      <c r="D278" s="22">
        <v>2598650.8220160529</v>
      </c>
      <c r="E278" s="17"/>
      <c r="F278" s="17"/>
    </row>
    <row r="279" spans="1:6">
      <c r="A279" s="115"/>
      <c r="B279" s="21">
        <v>615</v>
      </c>
      <c r="C279" s="21" t="s">
        <v>17</v>
      </c>
      <c r="D279" s="22">
        <v>2602313.0427869502</v>
      </c>
      <c r="E279" s="17"/>
      <c r="F279" s="17"/>
    </row>
    <row r="280" spans="1:6">
      <c r="A280" s="115"/>
      <c r="B280" s="21">
        <v>931</v>
      </c>
      <c r="C280" s="21" t="s">
        <v>17</v>
      </c>
      <c r="D280" s="22">
        <v>2602923.4129154333</v>
      </c>
      <c r="E280" s="17"/>
      <c r="F280" s="17"/>
    </row>
    <row r="281" spans="1:6">
      <c r="A281" s="115"/>
      <c r="B281" s="21">
        <v>850</v>
      </c>
      <c r="C281" s="21" t="s">
        <v>17</v>
      </c>
      <c r="D281" s="22">
        <v>2606585.6336863306</v>
      </c>
      <c r="E281" s="17"/>
      <c r="F281" s="17"/>
    </row>
    <row r="282" spans="1:6">
      <c r="A282" s="115"/>
      <c r="B282" s="21">
        <v>74</v>
      </c>
      <c r="C282" s="21" t="s">
        <v>17</v>
      </c>
      <c r="D282" s="22">
        <v>2622150.0719626453</v>
      </c>
      <c r="E282" s="17"/>
      <c r="F282" s="17"/>
    </row>
    <row r="283" spans="1:6">
      <c r="A283" s="115"/>
      <c r="B283" s="21">
        <v>871</v>
      </c>
      <c r="C283" s="21" t="s">
        <v>17</v>
      </c>
      <c r="D283" s="22">
        <v>2626727.8479262674</v>
      </c>
      <c r="E283" s="17"/>
      <c r="F283" s="17"/>
    </row>
    <row r="284" spans="1:6">
      <c r="A284" s="115"/>
      <c r="B284" s="21">
        <v>420</v>
      </c>
      <c r="C284" s="21" t="s">
        <v>17</v>
      </c>
      <c r="D284" s="22">
        <v>2637409.3251747186</v>
      </c>
      <c r="E284" s="17"/>
      <c r="F284" s="17"/>
    </row>
    <row r="285" spans="1:6">
      <c r="A285" s="115"/>
      <c r="B285" s="21">
        <v>927</v>
      </c>
      <c r="C285" s="21" t="s">
        <v>17</v>
      </c>
      <c r="D285" s="22">
        <v>2640155.9907528916</v>
      </c>
      <c r="E285" s="17"/>
      <c r="F285" s="17"/>
    </row>
    <row r="286" spans="1:6">
      <c r="A286" s="115"/>
      <c r="B286" s="21">
        <v>300</v>
      </c>
      <c r="C286" s="21" t="s">
        <v>17</v>
      </c>
      <c r="D286" s="22">
        <v>2646870.0621662037</v>
      </c>
      <c r="E286" s="17"/>
      <c r="F286" s="17"/>
    </row>
    <row r="287" spans="1:6">
      <c r="A287" s="115"/>
      <c r="B287" s="21">
        <v>301</v>
      </c>
      <c r="C287" s="21" t="s">
        <v>17</v>
      </c>
      <c r="D287" s="22">
        <v>2651447.8381298259</v>
      </c>
      <c r="E287" s="17"/>
      <c r="F287" s="17"/>
    </row>
    <row r="288" spans="1:6">
      <c r="A288" s="115"/>
      <c r="B288" s="21">
        <v>473</v>
      </c>
      <c r="C288" s="21" t="s">
        <v>17</v>
      </c>
      <c r="D288" s="22">
        <v>2702108.5587939085</v>
      </c>
      <c r="E288" s="17"/>
      <c r="F288" s="17"/>
    </row>
    <row r="289" spans="1:6">
      <c r="A289" s="115"/>
      <c r="B289" s="21">
        <v>189</v>
      </c>
      <c r="C289" s="21" t="s">
        <v>17</v>
      </c>
      <c r="D289" s="22">
        <v>2709433.0003357036</v>
      </c>
      <c r="E289" s="17"/>
      <c r="F289" s="17"/>
    </row>
    <row r="290" spans="1:6">
      <c r="A290" s="115"/>
      <c r="B290" s="21">
        <v>104</v>
      </c>
      <c r="C290" s="21" t="s">
        <v>17</v>
      </c>
      <c r="D290" s="22">
        <v>2714926.3314920501</v>
      </c>
      <c r="E290" s="17"/>
      <c r="F290" s="17"/>
    </row>
    <row r="291" spans="1:6">
      <c r="A291" s="115"/>
      <c r="B291" s="21">
        <v>450</v>
      </c>
      <c r="C291" s="21" t="s">
        <v>17</v>
      </c>
      <c r="D291" s="22">
        <v>2725912.9938047426</v>
      </c>
      <c r="E291" s="17"/>
      <c r="F291" s="17"/>
    </row>
    <row r="292" spans="1:6">
      <c r="A292" s="115"/>
      <c r="B292" s="21">
        <v>911</v>
      </c>
      <c r="C292" s="21" t="s">
        <v>17</v>
      </c>
      <c r="D292" s="22">
        <v>2765892.2372203739</v>
      </c>
      <c r="E292" s="17"/>
      <c r="F292" s="17"/>
    </row>
    <row r="293" spans="1:6">
      <c r="A293" s="115"/>
      <c r="B293" s="21">
        <v>752</v>
      </c>
      <c r="C293" s="21" t="s">
        <v>17</v>
      </c>
      <c r="D293" s="22">
        <v>2773216.6787621691</v>
      </c>
      <c r="E293" s="17"/>
      <c r="F293" s="17"/>
    </row>
    <row r="294" spans="1:6">
      <c r="A294" s="115"/>
      <c r="B294" s="21">
        <v>976</v>
      </c>
      <c r="C294" s="21" t="s">
        <v>17</v>
      </c>
      <c r="D294" s="22">
        <v>2785424.0813318277</v>
      </c>
      <c r="E294" s="17"/>
      <c r="F294" s="17"/>
    </row>
    <row r="295" spans="1:6">
      <c r="A295" s="115"/>
      <c r="B295" s="21">
        <v>947</v>
      </c>
      <c r="C295" s="21" t="s">
        <v>17</v>
      </c>
      <c r="D295" s="22">
        <v>2790917.4124881742</v>
      </c>
      <c r="E295" s="17"/>
      <c r="F295" s="17"/>
    </row>
    <row r="296" spans="1:6">
      <c r="A296" s="115"/>
      <c r="B296" s="21">
        <v>991</v>
      </c>
      <c r="C296" s="21" t="s">
        <v>17</v>
      </c>
      <c r="D296" s="22">
        <v>2802209.2598651084</v>
      </c>
      <c r="E296" s="17"/>
      <c r="F296" s="17"/>
    </row>
    <row r="297" spans="1:6">
      <c r="A297" s="115"/>
      <c r="B297" s="21">
        <v>127</v>
      </c>
      <c r="C297" s="21" t="s">
        <v>17</v>
      </c>
      <c r="D297" s="22">
        <v>2803430.000122074</v>
      </c>
      <c r="E297" s="17"/>
      <c r="F297" s="17"/>
    </row>
    <row r="298" spans="1:6">
      <c r="A298" s="115"/>
      <c r="B298" s="21">
        <v>426</v>
      </c>
      <c r="C298" s="21" t="s">
        <v>17</v>
      </c>
      <c r="D298" s="22">
        <v>2811975.1819208348</v>
      </c>
      <c r="E298" s="17"/>
      <c r="F298" s="17"/>
    </row>
    <row r="299" spans="1:6">
      <c r="A299" s="115"/>
      <c r="B299" s="21">
        <v>789</v>
      </c>
      <c r="C299" s="21" t="s">
        <v>17</v>
      </c>
      <c r="D299" s="22">
        <v>2820215.1786553543</v>
      </c>
      <c r="E299" s="17"/>
      <c r="F299" s="17"/>
    </row>
    <row r="300" spans="1:6">
      <c r="A300" s="115"/>
      <c r="B300" s="21">
        <v>293</v>
      </c>
      <c r="C300" s="21" t="s">
        <v>17</v>
      </c>
      <c r="D300" s="22">
        <v>2845545.5389873958</v>
      </c>
      <c r="E300" s="17"/>
      <c r="F300" s="17"/>
    </row>
    <row r="301" spans="1:6">
      <c r="A301" s="115"/>
      <c r="B301" s="21">
        <v>764</v>
      </c>
      <c r="C301" s="21" t="s">
        <v>17</v>
      </c>
      <c r="D301" s="22">
        <v>2845545.5389873958</v>
      </c>
      <c r="E301" s="17"/>
      <c r="F301" s="17"/>
    </row>
    <row r="302" spans="1:6">
      <c r="A302" s="115"/>
      <c r="B302" s="21">
        <v>17</v>
      </c>
      <c r="C302" s="21" t="s">
        <v>17</v>
      </c>
      <c r="D302" s="22">
        <v>2850428.5000152593</v>
      </c>
      <c r="E302" s="17"/>
      <c r="F302" s="17"/>
    </row>
    <row r="303" spans="1:6">
      <c r="A303" s="115"/>
      <c r="B303" s="21">
        <v>134</v>
      </c>
      <c r="C303" s="21" t="s">
        <v>17</v>
      </c>
      <c r="D303" s="22">
        <v>2855311.4610431227</v>
      </c>
      <c r="E303" s="17"/>
      <c r="F303" s="17"/>
    </row>
    <row r="304" spans="1:6">
      <c r="A304" s="115"/>
      <c r="B304" s="21">
        <v>698</v>
      </c>
      <c r="C304" s="21" t="s">
        <v>17</v>
      </c>
      <c r="D304" s="22">
        <v>2869655.1590624712</v>
      </c>
      <c r="E304" s="17"/>
      <c r="F304" s="17"/>
    </row>
    <row r="305" spans="1:6">
      <c r="A305" s="115"/>
      <c r="B305" s="21">
        <v>277</v>
      </c>
      <c r="C305" s="21" t="s">
        <v>17</v>
      </c>
      <c r="D305" s="22">
        <v>2870875.8993194373</v>
      </c>
      <c r="E305" s="17"/>
      <c r="F305" s="17"/>
    </row>
    <row r="306" spans="1:6">
      <c r="A306" s="115"/>
      <c r="B306" s="21">
        <v>657</v>
      </c>
      <c r="C306" s="21" t="s">
        <v>17</v>
      </c>
      <c r="D306" s="22">
        <v>2873317.3798333691</v>
      </c>
      <c r="E306" s="17"/>
      <c r="F306" s="17"/>
    </row>
    <row r="307" spans="1:6">
      <c r="A307" s="115"/>
      <c r="B307" s="21">
        <v>820</v>
      </c>
      <c r="C307" s="21" t="s">
        <v>17</v>
      </c>
      <c r="D307" s="22">
        <v>2891933.668752098</v>
      </c>
      <c r="E307" s="17"/>
      <c r="F307" s="17"/>
    </row>
    <row r="308" spans="1:6">
      <c r="A308" s="115"/>
      <c r="B308" s="21">
        <v>786</v>
      </c>
      <c r="C308" s="21" t="s">
        <v>17</v>
      </c>
      <c r="D308" s="22">
        <v>2912075.8829920348</v>
      </c>
      <c r="E308" s="17"/>
      <c r="F308" s="17"/>
    </row>
    <row r="309" spans="1:6">
      <c r="A309" s="115"/>
      <c r="B309" s="21">
        <v>111</v>
      </c>
      <c r="C309" s="21" t="s">
        <v>17</v>
      </c>
      <c r="D309" s="22">
        <v>2912991.4381847591</v>
      </c>
      <c r="E309" s="17"/>
      <c r="F309" s="17"/>
    </row>
    <row r="310" spans="1:6">
      <c r="A310" s="115"/>
      <c r="B310" s="21">
        <v>588</v>
      </c>
      <c r="C310" s="21" t="s">
        <v>17</v>
      </c>
      <c r="D310" s="22">
        <v>2930081.8017822811</v>
      </c>
      <c r="E310" s="17"/>
      <c r="F310" s="17"/>
    </row>
    <row r="311" spans="1:6">
      <c r="A311" s="115"/>
      <c r="B311" s="21">
        <v>624</v>
      </c>
      <c r="C311" s="21" t="s">
        <v>17</v>
      </c>
      <c r="D311" s="22">
        <v>2944730.684865871</v>
      </c>
      <c r="E311" s="17"/>
      <c r="F311" s="17"/>
    </row>
    <row r="312" spans="1:6">
      <c r="A312" s="115"/>
      <c r="B312" s="21">
        <v>227</v>
      </c>
      <c r="C312" s="21" t="s">
        <v>17</v>
      </c>
      <c r="D312" s="22">
        <v>2945646.2400585953</v>
      </c>
      <c r="E312" s="17"/>
      <c r="F312" s="17"/>
    </row>
    <row r="313" spans="1:6">
      <c r="A313" s="115"/>
      <c r="B313" s="21">
        <v>916</v>
      </c>
      <c r="C313" s="21" t="s">
        <v>17</v>
      </c>
      <c r="D313" s="22">
        <v>2968840.3049409469</v>
      </c>
      <c r="E313" s="17"/>
      <c r="F313" s="17"/>
    </row>
    <row r="314" spans="1:6">
      <c r="A314" s="115"/>
      <c r="B314" s="21">
        <v>737</v>
      </c>
      <c r="C314" s="21" t="s">
        <v>17</v>
      </c>
      <c r="D314" s="22">
        <v>2976164.7464827416</v>
      </c>
      <c r="E314" s="17"/>
      <c r="F314" s="17"/>
    </row>
    <row r="315" spans="1:6">
      <c r="A315" s="115"/>
      <c r="B315" s="21">
        <v>829</v>
      </c>
      <c r="C315" s="21" t="s">
        <v>17</v>
      </c>
      <c r="D315" s="22">
        <v>2993865.4802087466</v>
      </c>
      <c r="E315" s="17"/>
      <c r="F315" s="17"/>
    </row>
    <row r="316" spans="1:6">
      <c r="A316" s="115"/>
      <c r="B316" s="21">
        <v>37</v>
      </c>
      <c r="C316" s="21" t="s">
        <v>17</v>
      </c>
      <c r="D316" s="22">
        <v>3002105.4769432661</v>
      </c>
      <c r="E316" s="17"/>
      <c r="F316" s="17"/>
    </row>
    <row r="317" spans="1:6">
      <c r="A317" s="115"/>
      <c r="B317" s="21">
        <v>101</v>
      </c>
      <c r="C317" s="21" t="s">
        <v>17</v>
      </c>
      <c r="D317" s="22">
        <v>3002105.4769432661</v>
      </c>
      <c r="E317" s="17"/>
      <c r="F317" s="17"/>
    </row>
    <row r="318" spans="1:6">
      <c r="A318" s="115"/>
      <c r="B318" s="21">
        <v>891</v>
      </c>
      <c r="C318" s="21" t="s">
        <v>17</v>
      </c>
      <c r="D318" s="22">
        <v>3008514.3632923369</v>
      </c>
      <c r="E318" s="17"/>
      <c r="F318" s="17"/>
    </row>
    <row r="319" spans="1:6">
      <c r="A319" s="115"/>
      <c r="B319" s="21">
        <v>319</v>
      </c>
      <c r="C319" s="21" t="s">
        <v>17</v>
      </c>
      <c r="D319" s="22">
        <v>3024689.1716971342</v>
      </c>
      <c r="E319" s="17"/>
      <c r="F319" s="17"/>
    </row>
    <row r="320" spans="1:6">
      <c r="A320" s="115"/>
      <c r="B320" s="21">
        <v>26</v>
      </c>
      <c r="C320" s="21" t="s">
        <v>17</v>
      </c>
      <c r="D320" s="22">
        <v>3039032.8697164832</v>
      </c>
      <c r="E320" s="17"/>
      <c r="F320" s="17"/>
    </row>
    <row r="321" spans="1:6">
      <c r="A321" s="115"/>
      <c r="B321" s="21">
        <v>937</v>
      </c>
      <c r="C321" s="21" t="s">
        <v>17</v>
      </c>
      <c r="D321" s="22">
        <v>3047272.8664510027</v>
      </c>
      <c r="E321" s="17"/>
      <c r="F321" s="17"/>
    </row>
    <row r="322" spans="1:6">
      <c r="A322" s="115"/>
      <c r="B322" s="21">
        <v>719</v>
      </c>
      <c r="C322" s="21" t="s">
        <v>17</v>
      </c>
      <c r="D322" s="22">
        <v>3055512.8631855221</v>
      </c>
      <c r="E322" s="17"/>
      <c r="F322" s="17"/>
    </row>
    <row r="323" spans="1:6">
      <c r="A323" s="115"/>
      <c r="B323" s="21">
        <v>324</v>
      </c>
      <c r="C323" s="21" t="s">
        <v>17</v>
      </c>
      <c r="D323" s="22">
        <v>3062226.9345988343</v>
      </c>
      <c r="E323" s="17"/>
      <c r="F323" s="17"/>
    </row>
    <row r="324" spans="1:6">
      <c r="A324" s="115"/>
      <c r="B324" s="21">
        <v>834</v>
      </c>
      <c r="C324" s="21" t="s">
        <v>17</v>
      </c>
      <c r="D324" s="22">
        <v>3089388.4053163244</v>
      </c>
      <c r="E324" s="17"/>
      <c r="F324" s="17"/>
    </row>
    <row r="325" spans="1:6">
      <c r="A325" s="115"/>
      <c r="B325" s="21">
        <v>556</v>
      </c>
      <c r="C325" s="21" t="s">
        <v>17</v>
      </c>
      <c r="D325" s="22">
        <v>3103426.9182714317</v>
      </c>
      <c r="E325" s="17"/>
      <c r="F325" s="17"/>
    </row>
    <row r="326" spans="1:6">
      <c r="A326" s="115"/>
      <c r="B326" s="21">
        <v>258</v>
      </c>
      <c r="C326" s="21" t="s">
        <v>17</v>
      </c>
      <c r="D326" s="22">
        <v>3105563.2137211217</v>
      </c>
      <c r="E326" s="17"/>
      <c r="F326" s="17"/>
    </row>
    <row r="327" spans="1:6">
      <c r="A327" s="115"/>
      <c r="B327" s="21">
        <v>612</v>
      </c>
      <c r="C327" s="21" t="s">
        <v>17</v>
      </c>
      <c r="D327" s="22">
        <v>3128146.9084749902</v>
      </c>
      <c r="E327" s="17"/>
      <c r="F327" s="17"/>
    </row>
    <row r="328" spans="1:6">
      <c r="A328" s="115"/>
      <c r="B328" s="21">
        <v>856</v>
      </c>
      <c r="C328" s="21" t="s">
        <v>17</v>
      </c>
      <c r="D328" s="22">
        <v>3154087.6389355143</v>
      </c>
      <c r="E328" s="17"/>
      <c r="F328" s="17"/>
    </row>
    <row r="329" spans="1:6">
      <c r="A329" s="115"/>
      <c r="B329" s="21">
        <v>493</v>
      </c>
      <c r="C329" s="21" t="s">
        <v>17</v>
      </c>
      <c r="D329" s="22">
        <v>3176976.5187536241</v>
      </c>
      <c r="E329" s="17"/>
      <c r="F329" s="17"/>
    </row>
    <row r="330" spans="1:6">
      <c r="A330" s="115"/>
      <c r="B330" s="21">
        <v>397</v>
      </c>
      <c r="C330" s="21" t="s">
        <v>17</v>
      </c>
      <c r="D330" s="22">
        <v>3180028.3693960388</v>
      </c>
      <c r="E330" s="17"/>
      <c r="F330" s="17"/>
    </row>
    <row r="331" spans="1:6">
      <c r="A331" s="115"/>
      <c r="B331" s="21">
        <v>878</v>
      </c>
      <c r="C331" s="21" t="s">
        <v>17</v>
      </c>
      <c r="D331" s="22">
        <v>3194066.8823511461</v>
      </c>
      <c r="E331" s="17"/>
      <c r="F331" s="17"/>
    </row>
    <row r="332" spans="1:6">
      <c r="A332" s="115"/>
      <c r="B332" s="21">
        <v>478</v>
      </c>
      <c r="C332" s="21" t="s">
        <v>17</v>
      </c>
      <c r="D332" s="22">
        <v>3232825.3855098118</v>
      </c>
      <c r="E332" s="17"/>
      <c r="F332" s="17"/>
    </row>
    <row r="333" spans="1:6">
      <c r="A333" s="115"/>
      <c r="B333" s="21">
        <v>100</v>
      </c>
      <c r="C333" s="21" t="s">
        <v>17</v>
      </c>
      <c r="D333" s="22">
        <v>3251441.6744285407</v>
      </c>
      <c r="E333" s="17"/>
      <c r="F333" s="17"/>
    </row>
    <row r="334" spans="1:6">
      <c r="A334" s="115"/>
      <c r="B334" s="21">
        <v>961</v>
      </c>
      <c r="C334" s="21" t="s">
        <v>17</v>
      </c>
      <c r="D334" s="22">
        <v>3255714.2653279216</v>
      </c>
      <c r="E334" s="17"/>
      <c r="F334" s="17"/>
    </row>
    <row r="335" spans="1:6">
      <c r="A335" s="115"/>
      <c r="B335" s="21">
        <v>685</v>
      </c>
      <c r="C335" s="21" t="s">
        <v>17</v>
      </c>
      <c r="D335" s="22">
        <v>3285622.4016235848</v>
      </c>
      <c r="E335" s="17"/>
      <c r="F335" s="17"/>
    </row>
    <row r="336" spans="1:6">
      <c r="A336" s="115"/>
      <c r="B336" s="21">
        <v>547</v>
      </c>
      <c r="C336" s="21" t="s">
        <v>17</v>
      </c>
      <c r="D336" s="22">
        <v>3296303.878872036</v>
      </c>
      <c r="E336" s="17"/>
      <c r="F336" s="17"/>
    </row>
    <row r="337" spans="1:6">
      <c r="A337" s="115"/>
      <c r="B337" s="21">
        <v>131</v>
      </c>
      <c r="C337" s="21" t="s">
        <v>17</v>
      </c>
      <c r="D337" s="22">
        <v>3296914.2490005186</v>
      </c>
      <c r="E337" s="17"/>
      <c r="F337" s="17"/>
    </row>
    <row r="338" spans="1:6">
      <c r="A338" s="115"/>
      <c r="B338" s="21">
        <v>757</v>
      </c>
      <c r="C338" s="21" t="s">
        <v>17</v>
      </c>
      <c r="D338" s="22">
        <v>3297219.4340647603</v>
      </c>
      <c r="E338" s="17"/>
      <c r="F338" s="17"/>
    </row>
    <row r="339" spans="1:6">
      <c r="A339" s="115"/>
      <c r="B339" s="21">
        <v>609</v>
      </c>
      <c r="C339" s="21" t="s">
        <v>17</v>
      </c>
      <c r="D339" s="22">
        <v>3299050.544450209</v>
      </c>
      <c r="E339" s="17"/>
      <c r="F339" s="17"/>
    </row>
    <row r="340" spans="1:6">
      <c r="A340" s="115"/>
      <c r="B340" s="21">
        <v>194</v>
      </c>
      <c r="C340" s="21" t="s">
        <v>17</v>
      </c>
      <c r="D340" s="22">
        <v>3300881.6548356577</v>
      </c>
      <c r="E340" s="17"/>
      <c r="F340" s="17"/>
    </row>
    <row r="341" spans="1:6" ht="15" thickBot="1">
      <c r="A341" s="116"/>
      <c r="B341" s="67">
        <v>449</v>
      </c>
      <c r="C341" s="67" t="s">
        <v>17</v>
      </c>
      <c r="D341" s="68">
        <v>3300881.6548356577</v>
      </c>
      <c r="E341" s="51">
        <f>SUM(D3:D341)</f>
        <v>552494832.90017354</v>
      </c>
      <c r="F341" s="52">
        <f>E341/D1003</f>
        <v>0.10926275164137642</v>
      </c>
    </row>
    <row r="342" spans="1:6">
      <c r="A342" s="117" t="s">
        <v>20</v>
      </c>
      <c r="B342" s="53">
        <v>818</v>
      </c>
      <c r="C342" s="53" t="s">
        <v>18</v>
      </c>
      <c r="D342" s="54">
        <v>3303323.1353495899</v>
      </c>
      <c r="E342" s="55"/>
      <c r="F342" s="55"/>
    </row>
    <row r="343" spans="1:6">
      <c r="A343" s="118"/>
      <c r="B343" s="15">
        <v>715</v>
      </c>
      <c r="C343" s="15" t="s">
        <v>18</v>
      </c>
      <c r="D343" s="18">
        <v>3317056.46324046</v>
      </c>
      <c r="E343" s="17"/>
      <c r="F343" s="17"/>
    </row>
    <row r="344" spans="1:6">
      <c r="A344" s="118"/>
      <c r="B344" s="15">
        <v>570</v>
      </c>
      <c r="C344" s="15" t="s">
        <v>18</v>
      </c>
      <c r="D344" s="18">
        <v>3322549.7943968019</v>
      </c>
      <c r="E344" s="17"/>
      <c r="F344" s="17"/>
    </row>
    <row r="345" spans="1:6">
      <c r="A345" s="118"/>
      <c r="B345" s="15">
        <v>511</v>
      </c>
      <c r="C345" s="15" t="s">
        <v>18</v>
      </c>
      <c r="D345" s="18">
        <v>3327737.9404889066</v>
      </c>
      <c r="E345" s="17"/>
      <c r="F345" s="17"/>
    </row>
    <row r="346" spans="1:6">
      <c r="A346" s="118"/>
      <c r="B346" s="15">
        <v>99</v>
      </c>
      <c r="C346" s="15" t="s">
        <v>18</v>
      </c>
      <c r="D346" s="18">
        <v>3339640.1579943234</v>
      </c>
      <c r="E346" s="17"/>
      <c r="F346" s="17"/>
    </row>
    <row r="347" spans="1:6">
      <c r="A347" s="118"/>
      <c r="B347" s="15">
        <v>873</v>
      </c>
      <c r="C347" s="15" t="s">
        <v>18</v>
      </c>
      <c r="D347" s="18">
        <v>3342081.6385082551</v>
      </c>
      <c r="E347" s="17"/>
      <c r="F347" s="17"/>
    </row>
    <row r="348" spans="1:6">
      <c r="A348" s="118"/>
      <c r="B348" s="15">
        <v>863</v>
      </c>
      <c r="C348" s="15" t="s">
        <v>18</v>
      </c>
      <c r="D348" s="18">
        <v>3345743.8592791529</v>
      </c>
      <c r="E348" s="17"/>
      <c r="F348" s="17"/>
    </row>
    <row r="349" spans="1:6">
      <c r="A349" s="118"/>
      <c r="B349" s="15">
        <v>787</v>
      </c>
      <c r="C349" s="15" t="s">
        <v>18</v>
      </c>
      <c r="D349" s="18">
        <v>3346049.0443433942</v>
      </c>
      <c r="E349" s="17"/>
      <c r="F349" s="17"/>
    </row>
    <row r="350" spans="1:6">
      <c r="A350" s="118"/>
      <c r="B350" s="15">
        <v>575</v>
      </c>
      <c r="C350" s="15" t="s">
        <v>18</v>
      </c>
      <c r="D350" s="18">
        <v>3347269.7846003603</v>
      </c>
      <c r="E350" s="17"/>
      <c r="F350" s="17"/>
    </row>
    <row r="351" spans="1:6">
      <c r="A351" s="118"/>
      <c r="B351" s="15">
        <v>783</v>
      </c>
      <c r="C351" s="15" t="s">
        <v>18</v>
      </c>
      <c r="D351" s="18">
        <v>3372600.1449324014</v>
      </c>
      <c r="E351" s="17"/>
      <c r="F351" s="17"/>
    </row>
    <row r="352" spans="1:6">
      <c r="A352" s="118"/>
      <c r="B352" s="15">
        <v>412</v>
      </c>
      <c r="C352" s="15" t="s">
        <v>18</v>
      </c>
      <c r="D352" s="18">
        <v>3375651.9955748161</v>
      </c>
      <c r="E352" s="17"/>
      <c r="F352" s="17"/>
    </row>
    <row r="353" spans="1:6">
      <c r="A353" s="118"/>
      <c r="B353" s="15">
        <v>638</v>
      </c>
      <c r="C353" s="15" t="s">
        <v>18</v>
      </c>
      <c r="D353" s="18">
        <v>3384502.3624378187</v>
      </c>
      <c r="E353" s="17"/>
      <c r="F353" s="17"/>
    </row>
    <row r="354" spans="1:6">
      <c r="A354" s="118"/>
      <c r="B354" s="15">
        <v>576</v>
      </c>
      <c r="C354" s="15" t="s">
        <v>18</v>
      </c>
      <c r="D354" s="18">
        <v>3387859.3981444747</v>
      </c>
      <c r="E354" s="17"/>
      <c r="F354" s="17"/>
    </row>
    <row r="355" spans="1:6">
      <c r="A355" s="118"/>
      <c r="B355" s="15">
        <v>284</v>
      </c>
      <c r="C355" s="15" t="s">
        <v>18</v>
      </c>
      <c r="D355" s="18">
        <v>3412579.3883480332</v>
      </c>
      <c r="E355" s="17"/>
      <c r="F355" s="17"/>
    </row>
    <row r="356" spans="1:6">
      <c r="A356" s="118"/>
      <c r="B356" s="15">
        <v>18</v>
      </c>
      <c r="C356" s="15" t="s">
        <v>18</v>
      </c>
      <c r="D356" s="18">
        <v>3430890.4922025208</v>
      </c>
      <c r="E356" s="17"/>
      <c r="F356" s="17"/>
    </row>
    <row r="357" spans="1:6">
      <c r="A357" s="118"/>
      <c r="B357" s="15">
        <v>723</v>
      </c>
      <c r="C357" s="15" t="s">
        <v>18</v>
      </c>
      <c r="D357" s="18">
        <v>3443403.0798364207</v>
      </c>
      <c r="E357" s="17"/>
      <c r="F357" s="17"/>
    </row>
    <row r="358" spans="1:6">
      <c r="A358" s="118"/>
      <c r="B358" s="15">
        <v>433</v>
      </c>
      <c r="C358" s="15" t="s">
        <v>18</v>
      </c>
      <c r="D358" s="18">
        <v>3451643.0765709402</v>
      </c>
      <c r="E358" s="17"/>
      <c r="F358" s="17"/>
    </row>
    <row r="359" spans="1:6">
      <c r="A359" s="118"/>
      <c r="B359" s="15">
        <v>459</v>
      </c>
      <c r="C359" s="15" t="s">
        <v>18</v>
      </c>
      <c r="D359" s="18">
        <v>3464460.8492690818</v>
      </c>
      <c r="E359" s="17"/>
      <c r="F359" s="17"/>
    </row>
    <row r="360" spans="1:6">
      <c r="A360" s="118"/>
      <c r="B360" s="15">
        <v>988</v>
      </c>
      <c r="C360" s="15" t="s">
        <v>18</v>
      </c>
      <c r="D360" s="18">
        <v>3497115.651142918</v>
      </c>
      <c r="E360" s="17"/>
      <c r="F360" s="17"/>
    </row>
    <row r="361" spans="1:6">
      <c r="A361" s="118"/>
      <c r="B361" s="15">
        <v>361</v>
      </c>
      <c r="C361" s="15" t="s">
        <v>18</v>
      </c>
      <c r="D361" s="18">
        <v>3500167.5017853328</v>
      </c>
      <c r="E361" s="17"/>
      <c r="F361" s="17"/>
    </row>
    <row r="362" spans="1:6">
      <c r="A362" s="118"/>
      <c r="B362" s="15">
        <v>39</v>
      </c>
      <c r="C362" s="15" t="s">
        <v>18</v>
      </c>
      <c r="D362" s="18">
        <v>3514816.3848689231</v>
      </c>
      <c r="E362" s="17"/>
      <c r="F362" s="17"/>
    </row>
    <row r="363" spans="1:6">
      <c r="A363" s="118"/>
      <c r="B363" s="15">
        <v>710</v>
      </c>
      <c r="C363" s="15" t="s">
        <v>18</v>
      </c>
      <c r="D363" s="18">
        <v>3524277.1218604082</v>
      </c>
      <c r="E363" s="17"/>
      <c r="F363" s="17"/>
    </row>
    <row r="364" spans="1:6">
      <c r="A364" s="118"/>
      <c r="B364" s="15">
        <v>613</v>
      </c>
      <c r="C364" s="15" t="s">
        <v>18</v>
      </c>
      <c r="D364" s="18">
        <v>3550217.8523209328</v>
      </c>
      <c r="E364" s="17"/>
      <c r="F364" s="17"/>
    </row>
    <row r="365" spans="1:6">
      <c r="A365" s="118"/>
      <c r="B365" s="15">
        <v>22</v>
      </c>
      <c r="C365" s="15" t="s">
        <v>18</v>
      </c>
      <c r="D365" s="18">
        <v>3556016.3685415206</v>
      </c>
      <c r="E365" s="17"/>
      <c r="F365" s="17"/>
    </row>
    <row r="366" spans="1:6">
      <c r="A366" s="118"/>
      <c r="B366" s="15">
        <v>20</v>
      </c>
      <c r="C366" s="15" t="s">
        <v>18</v>
      </c>
      <c r="D366" s="18">
        <v>3573717.1022675252</v>
      </c>
      <c r="E366" s="17"/>
      <c r="F366" s="17"/>
    </row>
    <row r="367" spans="1:6">
      <c r="A367" s="118"/>
      <c r="B367" s="15">
        <v>753</v>
      </c>
      <c r="C367" s="15" t="s">
        <v>18</v>
      </c>
      <c r="D367" s="18">
        <v>3574327.4723960082</v>
      </c>
      <c r="E367" s="17"/>
      <c r="F367" s="17"/>
    </row>
    <row r="368" spans="1:6">
      <c r="A368" s="118"/>
      <c r="B368" s="15">
        <v>44</v>
      </c>
      <c r="C368" s="15" t="s">
        <v>18</v>
      </c>
      <c r="D368" s="18">
        <v>3583483.024323252</v>
      </c>
      <c r="E368" s="17"/>
      <c r="F368" s="17"/>
    </row>
    <row r="369" spans="1:6">
      <c r="A369" s="118"/>
      <c r="B369" s="15">
        <v>256</v>
      </c>
      <c r="C369" s="15" t="s">
        <v>18</v>
      </c>
      <c r="D369" s="18">
        <v>3624072.6378673664</v>
      </c>
      <c r="E369" s="17"/>
      <c r="F369" s="17"/>
    </row>
    <row r="370" spans="1:6">
      <c r="A370" s="118"/>
      <c r="B370" s="15">
        <v>828</v>
      </c>
      <c r="C370" s="15" t="s">
        <v>18</v>
      </c>
      <c r="D370" s="18">
        <v>3624377.8229316082</v>
      </c>
      <c r="E370" s="17"/>
      <c r="F370" s="17"/>
    </row>
    <row r="371" spans="1:6">
      <c r="A371" s="118"/>
      <c r="B371" s="15">
        <v>751</v>
      </c>
      <c r="C371" s="15" t="s">
        <v>18</v>
      </c>
      <c r="D371" s="18">
        <v>3627429.6735740225</v>
      </c>
      <c r="E371" s="17"/>
      <c r="F371" s="17"/>
    </row>
    <row r="372" spans="1:6">
      <c r="A372" s="118"/>
      <c r="B372" s="15">
        <v>192</v>
      </c>
      <c r="C372" s="15" t="s">
        <v>18</v>
      </c>
      <c r="D372" s="18">
        <v>3655811.8845484788</v>
      </c>
      <c r="E372" s="17"/>
      <c r="F372" s="17"/>
    </row>
    <row r="373" spans="1:6">
      <c r="A373" s="118"/>
      <c r="B373" s="15">
        <v>668</v>
      </c>
      <c r="C373" s="15" t="s">
        <v>18</v>
      </c>
      <c r="D373" s="18">
        <v>3662525.9559617909</v>
      </c>
      <c r="E373" s="17"/>
      <c r="F373" s="17"/>
    </row>
    <row r="374" spans="1:6">
      <c r="A374" s="118"/>
      <c r="B374" s="15">
        <v>314</v>
      </c>
      <c r="C374" s="15" t="s">
        <v>18</v>
      </c>
      <c r="D374" s="18">
        <v>3673512.6182744834</v>
      </c>
      <c r="E374" s="17"/>
      <c r="F374" s="17"/>
    </row>
    <row r="375" spans="1:6">
      <c r="A375" s="118"/>
      <c r="B375" s="15">
        <v>120</v>
      </c>
      <c r="C375" s="15" t="s">
        <v>18</v>
      </c>
      <c r="D375" s="18">
        <v>3686025.2059083832</v>
      </c>
      <c r="E375" s="17"/>
      <c r="F375" s="17"/>
    </row>
    <row r="376" spans="1:6">
      <c r="A376" s="118"/>
      <c r="B376" s="15">
        <v>853</v>
      </c>
      <c r="C376" s="15" t="s">
        <v>18</v>
      </c>
      <c r="D376" s="18">
        <v>3700368.9039277323</v>
      </c>
      <c r="E376" s="17"/>
      <c r="F376" s="17"/>
    </row>
    <row r="377" spans="1:6">
      <c r="A377" s="118"/>
      <c r="B377" s="15">
        <v>879</v>
      </c>
      <c r="C377" s="15" t="s">
        <v>18</v>
      </c>
      <c r="D377" s="18">
        <v>3706167.42014832</v>
      </c>
      <c r="E377" s="17"/>
      <c r="F377" s="17"/>
    </row>
    <row r="378" spans="1:6">
      <c r="A378" s="118"/>
      <c r="B378" s="15">
        <v>21</v>
      </c>
      <c r="C378" s="15" t="s">
        <v>18</v>
      </c>
      <c r="D378" s="18">
        <v>3718374.8227179786</v>
      </c>
      <c r="E378" s="17"/>
      <c r="F378" s="17"/>
    </row>
    <row r="379" spans="1:6">
      <c r="A379" s="118"/>
      <c r="B379" s="15">
        <v>47</v>
      </c>
      <c r="C379" s="15" t="s">
        <v>18</v>
      </c>
      <c r="D379" s="18">
        <v>3734549.6311227758</v>
      </c>
      <c r="E379" s="17"/>
      <c r="F379" s="17"/>
    </row>
    <row r="380" spans="1:6">
      <c r="A380" s="118"/>
      <c r="B380" s="15">
        <v>130</v>
      </c>
      <c r="C380" s="15" t="s">
        <v>18</v>
      </c>
      <c r="D380" s="18">
        <v>3758354.06613361</v>
      </c>
      <c r="E380" s="17"/>
      <c r="F380" s="17"/>
    </row>
    <row r="381" spans="1:6">
      <c r="A381" s="118"/>
      <c r="B381" s="15">
        <v>578</v>
      </c>
      <c r="C381" s="15" t="s">
        <v>18</v>
      </c>
      <c r="D381" s="18">
        <v>3777580.725180822</v>
      </c>
      <c r="E381" s="17"/>
      <c r="F381" s="17"/>
    </row>
    <row r="382" spans="1:6">
      <c r="A382" s="118"/>
      <c r="B382" s="15">
        <v>96</v>
      </c>
      <c r="C382" s="15" t="s">
        <v>18</v>
      </c>
      <c r="D382" s="18">
        <v>3778191.095309305</v>
      </c>
      <c r="E382" s="17"/>
      <c r="F382" s="17"/>
    </row>
    <row r="383" spans="1:6">
      <c r="A383" s="118"/>
      <c r="B383" s="15">
        <v>781</v>
      </c>
      <c r="C383" s="15" t="s">
        <v>18</v>
      </c>
      <c r="D383" s="18">
        <v>3782768.8712729272</v>
      </c>
      <c r="E383" s="17"/>
      <c r="F383" s="17"/>
    </row>
    <row r="384" spans="1:6">
      <c r="A384" s="118"/>
      <c r="B384" s="15">
        <v>429</v>
      </c>
      <c r="C384" s="15" t="s">
        <v>18</v>
      </c>
      <c r="D384" s="18">
        <v>3803521.4556413465</v>
      </c>
      <c r="E384" s="17"/>
      <c r="F384" s="17"/>
    </row>
    <row r="385" spans="1:6">
      <c r="A385" s="118"/>
      <c r="B385" s="15">
        <v>266</v>
      </c>
      <c r="C385" s="15" t="s">
        <v>18</v>
      </c>
      <c r="D385" s="18">
        <v>3816644.4134037294</v>
      </c>
      <c r="E385" s="17"/>
      <c r="F385" s="17"/>
    </row>
    <row r="386" spans="1:6">
      <c r="A386" s="118"/>
      <c r="B386" s="15">
        <v>690</v>
      </c>
      <c r="C386" s="15" t="s">
        <v>18</v>
      </c>
      <c r="D386" s="18">
        <v>3819085.8939176612</v>
      </c>
      <c r="E386" s="17"/>
      <c r="F386" s="17"/>
    </row>
    <row r="387" spans="1:6">
      <c r="A387" s="118"/>
      <c r="B387" s="15">
        <v>1</v>
      </c>
      <c r="C387" s="15" t="s">
        <v>18</v>
      </c>
      <c r="D387" s="18">
        <v>3820001.4491103855</v>
      </c>
      <c r="E387" s="17"/>
      <c r="F387" s="17"/>
    </row>
    <row r="388" spans="1:6">
      <c r="A388" s="118"/>
      <c r="B388" s="15">
        <v>533</v>
      </c>
      <c r="C388" s="15" t="s">
        <v>18</v>
      </c>
      <c r="D388" s="18">
        <v>3821527.3744315929</v>
      </c>
      <c r="E388" s="17"/>
      <c r="F388" s="17"/>
    </row>
    <row r="389" spans="1:6">
      <c r="A389" s="118"/>
      <c r="B389" s="15">
        <v>339</v>
      </c>
      <c r="C389" s="15" t="s">
        <v>18</v>
      </c>
      <c r="D389" s="18">
        <v>3822442.9296243172</v>
      </c>
      <c r="E389" s="17"/>
      <c r="F389" s="17"/>
    </row>
    <row r="390" spans="1:6">
      <c r="A390" s="118"/>
      <c r="B390" s="15">
        <v>528</v>
      </c>
      <c r="C390" s="15" t="s">
        <v>18</v>
      </c>
      <c r="D390" s="18">
        <v>3859370.3223975343</v>
      </c>
      <c r="E390" s="17"/>
      <c r="F390" s="17"/>
    </row>
    <row r="391" spans="1:6">
      <c r="A391" s="118"/>
      <c r="B391" s="15">
        <v>146</v>
      </c>
      <c r="C391" s="15" t="s">
        <v>18</v>
      </c>
      <c r="D391" s="18">
        <v>3863337.7282326729</v>
      </c>
      <c r="E391" s="17"/>
      <c r="F391" s="17"/>
    </row>
    <row r="392" spans="1:6">
      <c r="A392" s="118"/>
      <c r="B392" s="15">
        <v>943</v>
      </c>
      <c r="C392" s="15" t="s">
        <v>18</v>
      </c>
      <c r="D392" s="18">
        <v>3872493.2801599172</v>
      </c>
      <c r="E392" s="17"/>
      <c r="F392" s="17"/>
    </row>
    <row r="393" spans="1:6">
      <c r="A393" s="118"/>
      <c r="B393" s="15">
        <v>982</v>
      </c>
      <c r="C393" s="15" t="s">
        <v>18</v>
      </c>
      <c r="D393" s="18">
        <v>3873714.0204168828</v>
      </c>
      <c r="E393" s="17"/>
      <c r="F393" s="17"/>
    </row>
    <row r="394" spans="1:6">
      <c r="A394" s="118"/>
      <c r="B394" s="15">
        <v>461</v>
      </c>
      <c r="C394" s="15" t="s">
        <v>18</v>
      </c>
      <c r="D394" s="18">
        <v>3882869.5723441266</v>
      </c>
      <c r="E394" s="17"/>
      <c r="F394" s="17"/>
    </row>
    <row r="395" spans="1:6">
      <c r="A395" s="118"/>
      <c r="B395" s="15">
        <v>509</v>
      </c>
      <c r="C395" s="15" t="s">
        <v>18</v>
      </c>
      <c r="D395" s="18">
        <v>3926205.8514664145</v>
      </c>
      <c r="E395" s="17"/>
      <c r="F395" s="17"/>
    </row>
    <row r="396" spans="1:6">
      <c r="A396" s="118"/>
      <c r="B396" s="15">
        <v>997</v>
      </c>
      <c r="C396" s="15" t="s">
        <v>18</v>
      </c>
      <c r="D396" s="18">
        <v>3964659.1695608385</v>
      </c>
      <c r="E396" s="17"/>
      <c r="F396" s="17"/>
    </row>
    <row r="397" spans="1:6">
      <c r="A397" s="118"/>
      <c r="B397" s="15">
        <v>494</v>
      </c>
      <c r="C397" s="15" t="s">
        <v>18</v>
      </c>
      <c r="D397" s="18">
        <v>3972899.166295358</v>
      </c>
      <c r="E397" s="17"/>
      <c r="F397" s="17"/>
    </row>
    <row r="398" spans="1:6">
      <c r="A398" s="118"/>
      <c r="B398" s="15">
        <v>401</v>
      </c>
      <c r="C398" s="15" t="s">
        <v>18</v>
      </c>
      <c r="D398" s="18">
        <v>3979613.2377086701</v>
      </c>
      <c r="E398" s="17"/>
      <c r="F398" s="17"/>
    </row>
    <row r="399" spans="1:6">
      <c r="A399" s="118"/>
      <c r="B399" s="15">
        <v>583</v>
      </c>
      <c r="C399" s="15" t="s">
        <v>18</v>
      </c>
      <c r="D399" s="18">
        <v>3992736.195471053</v>
      </c>
      <c r="E399" s="17"/>
      <c r="F399" s="17"/>
    </row>
    <row r="400" spans="1:6">
      <c r="A400" s="118"/>
      <c r="B400" s="15">
        <v>458</v>
      </c>
      <c r="C400" s="15" t="s">
        <v>18</v>
      </c>
      <c r="D400" s="18">
        <v>3994567.3058565021</v>
      </c>
      <c r="E400" s="17"/>
      <c r="F400" s="17"/>
    </row>
    <row r="401" spans="1:6">
      <c r="A401" s="118"/>
      <c r="B401" s="15">
        <v>143</v>
      </c>
      <c r="C401" s="15" t="s">
        <v>18</v>
      </c>
      <c r="D401" s="18">
        <v>4014404.3350321972</v>
      </c>
      <c r="E401" s="17"/>
      <c r="F401" s="17"/>
    </row>
    <row r="402" spans="1:6">
      <c r="A402" s="118"/>
      <c r="B402" s="15">
        <v>524</v>
      </c>
      <c r="C402" s="15" t="s">
        <v>18</v>
      </c>
      <c r="D402" s="18">
        <v>4021423.5915097506</v>
      </c>
      <c r="E402" s="17"/>
      <c r="F402" s="17"/>
    </row>
    <row r="403" spans="1:6">
      <c r="A403" s="118"/>
      <c r="B403" s="15">
        <v>837</v>
      </c>
      <c r="C403" s="15" t="s">
        <v>18</v>
      </c>
      <c r="D403" s="18">
        <v>4032105.0687582018</v>
      </c>
      <c r="E403" s="17"/>
      <c r="F403" s="17"/>
    </row>
    <row r="404" spans="1:6">
      <c r="A404" s="118"/>
      <c r="B404" s="15">
        <v>773</v>
      </c>
      <c r="C404" s="15" t="s">
        <v>18</v>
      </c>
      <c r="D404" s="18">
        <v>4033936.1791436505</v>
      </c>
      <c r="E404" s="17"/>
      <c r="F404" s="17"/>
    </row>
    <row r="405" spans="1:6">
      <c r="A405" s="118"/>
      <c r="B405" s="15">
        <v>64</v>
      </c>
      <c r="C405" s="15" t="s">
        <v>18</v>
      </c>
      <c r="D405" s="18">
        <v>4047974.6920987577</v>
      </c>
      <c r="E405" s="17"/>
      <c r="F405" s="17"/>
    </row>
    <row r="406" spans="1:6">
      <c r="A406" s="118"/>
      <c r="B406" s="15">
        <v>489</v>
      </c>
      <c r="C406" s="15" t="s">
        <v>18</v>
      </c>
      <c r="D406" s="18">
        <v>4048585.0622272408</v>
      </c>
      <c r="E406" s="17"/>
      <c r="F406" s="17"/>
    </row>
    <row r="407" spans="1:6">
      <c r="A407" s="118"/>
      <c r="B407" s="15">
        <v>443</v>
      </c>
      <c r="C407" s="15" t="s">
        <v>18</v>
      </c>
      <c r="D407" s="18">
        <v>4057130.2440260015</v>
      </c>
      <c r="E407" s="17"/>
      <c r="F407" s="17"/>
    </row>
    <row r="408" spans="1:6">
      <c r="A408" s="118"/>
      <c r="B408" s="15">
        <v>398</v>
      </c>
      <c r="C408" s="15" t="s">
        <v>18</v>
      </c>
      <c r="D408" s="18">
        <v>4058961.3544114507</v>
      </c>
      <c r="E408" s="17"/>
      <c r="F408" s="17"/>
    </row>
    <row r="409" spans="1:6">
      <c r="A409" s="118"/>
      <c r="B409" s="15">
        <v>515</v>
      </c>
      <c r="C409" s="15" t="s">
        <v>18</v>
      </c>
      <c r="D409" s="18">
        <v>4069642.8316599019</v>
      </c>
      <c r="E409" s="17"/>
      <c r="F409" s="17"/>
    </row>
    <row r="410" spans="1:6">
      <c r="A410" s="118"/>
      <c r="B410" s="15">
        <v>136</v>
      </c>
      <c r="C410" s="15" t="s">
        <v>18</v>
      </c>
      <c r="D410" s="18">
        <v>4073915.4225592823</v>
      </c>
      <c r="E410" s="17"/>
      <c r="F410" s="17"/>
    </row>
    <row r="411" spans="1:6">
      <c r="A411" s="118"/>
      <c r="B411" s="15">
        <v>8</v>
      </c>
      <c r="C411" s="15" t="s">
        <v>18</v>
      </c>
      <c r="D411" s="18">
        <v>4074220.6076235236</v>
      </c>
      <c r="E411" s="17"/>
      <c r="F411" s="17"/>
    </row>
    <row r="412" spans="1:6">
      <c r="A412" s="118"/>
      <c r="B412" s="15">
        <v>305</v>
      </c>
      <c r="C412" s="15" t="s">
        <v>18</v>
      </c>
      <c r="D412" s="18">
        <v>4082155.4192938018</v>
      </c>
      <c r="E412" s="17"/>
      <c r="F412" s="17"/>
    </row>
    <row r="413" spans="1:6">
      <c r="A413" s="118"/>
      <c r="B413" s="15">
        <v>410</v>
      </c>
      <c r="C413" s="15" t="s">
        <v>18</v>
      </c>
      <c r="D413" s="18">
        <v>4103213.1887264624</v>
      </c>
      <c r="E413" s="17"/>
      <c r="F413" s="17"/>
    </row>
    <row r="414" spans="1:6">
      <c r="A414" s="118"/>
      <c r="B414" s="15">
        <v>827</v>
      </c>
      <c r="C414" s="15" t="s">
        <v>18</v>
      </c>
      <c r="D414" s="18">
        <v>4129153.919186987</v>
      </c>
      <c r="E414" s="17"/>
      <c r="F414" s="17"/>
    </row>
    <row r="415" spans="1:6">
      <c r="A415" s="118"/>
      <c r="B415" s="15">
        <v>475</v>
      </c>
      <c r="C415" s="15" t="s">
        <v>18</v>
      </c>
      <c r="D415" s="18">
        <v>4141361.3217566456</v>
      </c>
      <c r="E415" s="17"/>
      <c r="F415" s="17"/>
    </row>
    <row r="416" spans="1:6">
      <c r="A416" s="118"/>
      <c r="B416" s="15">
        <v>191</v>
      </c>
      <c r="C416" s="15" t="s">
        <v>18</v>
      </c>
      <c r="D416" s="18">
        <v>4141971.6918851282</v>
      </c>
      <c r="E416" s="17"/>
      <c r="F416" s="17"/>
    </row>
    <row r="417" spans="1:6">
      <c r="A417" s="118"/>
      <c r="B417" s="15">
        <v>391</v>
      </c>
      <c r="C417" s="15" t="s">
        <v>18</v>
      </c>
      <c r="D417" s="18">
        <v>4145939.0977202673</v>
      </c>
      <c r="E417" s="17"/>
      <c r="F417" s="17"/>
    </row>
    <row r="418" spans="1:6">
      <c r="A418" s="118"/>
      <c r="B418" s="15">
        <v>736</v>
      </c>
      <c r="C418" s="15" t="s">
        <v>18</v>
      </c>
      <c r="D418" s="18">
        <v>4150211.6886196476</v>
      </c>
      <c r="E418" s="17"/>
      <c r="F418" s="17"/>
    </row>
    <row r="419" spans="1:6">
      <c r="A419" s="118"/>
      <c r="B419" s="15">
        <v>718</v>
      </c>
      <c r="C419" s="15" t="s">
        <v>18</v>
      </c>
      <c r="D419" s="18">
        <v>4170048.7177953427</v>
      </c>
      <c r="E419" s="17"/>
      <c r="F419" s="17"/>
    </row>
    <row r="420" spans="1:6">
      <c r="A420" s="118"/>
      <c r="B420" s="15">
        <v>705</v>
      </c>
      <c r="C420" s="15" t="s">
        <v>18</v>
      </c>
      <c r="D420" s="18">
        <v>4185918.3411358991</v>
      </c>
      <c r="E420" s="17"/>
      <c r="F420" s="17"/>
    </row>
    <row r="421" spans="1:6">
      <c r="A421" s="118"/>
      <c r="B421" s="15">
        <v>247</v>
      </c>
      <c r="C421" s="15" t="s">
        <v>18</v>
      </c>
      <c r="D421" s="18">
        <v>4208196.8508255258</v>
      </c>
      <c r="E421" s="17"/>
      <c r="F421" s="17"/>
    </row>
    <row r="422" spans="1:6">
      <c r="A422" s="118"/>
      <c r="B422" s="15">
        <v>496</v>
      </c>
      <c r="C422" s="15" t="s">
        <v>18</v>
      </c>
      <c r="D422" s="18">
        <v>4211859.0715964232</v>
      </c>
      <c r="E422" s="17"/>
      <c r="F422" s="17"/>
    </row>
    <row r="423" spans="1:6">
      <c r="A423" s="118"/>
      <c r="B423" s="15">
        <v>525</v>
      </c>
      <c r="C423" s="15" t="s">
        <v>18</v>
      </c>
      <c r="D423" s="18">
        <v>4256416.0909756767</v>
      </c>
      <c r="E423" s="17"/>
      <c r="F423" s="17"/>
    </row>
    <row r="424" spans="1:6">
      <c r="A424" s="118"/>
      <c r="B424" s="15">
        <v>635</v>
      </c>
      <c r="C424" s="15" t="s">
        <v>18</v>
      </c>
      <c r="D424" s="18">
        <v>4260383.4968108153</v>
      </c>
      <c r="E424" s="17"/>
      <c r="F424" s="17"/>
    </row>
    <row r="425" spans="1:6">
      <c r="A425" s="118"/>
      <c r="B425" s="15">
        <v>25</v>
      </c>
      <c r="C425" s="15" t="s">
        <v>18</v>
      </c>
      <c r="D425" s="18">
        <v>4261604.2370677814</v>
      </c>
      <c r="E425" s="17"/>
      <c r="F425" s="17"/>
    </row>
    <row r="426" spans="1:6">
      <c r="A426" s="118"/>
      <c r="B426" s="15">
        <v>835</v>
      </c>
      <c r="C426" s="15" t="s">
        <v>18</v>
      </c>
      <c r="D426" s="18">
        <v>4271675.3441877495</v>
      </c>
      <c r="E426" s="17"/>
      <c r="F426" s="17"/>
    </row>
    <row r="427" spans="1:6">
      <c r="A427" s="118"/>
      <c r="B427" s="15">
        <v>796</v>
      </c>
      <c r="C427" s="15" t="s">
        <v>18</v>
      </c>
      <c r="D427" s="18">
        <v>4299141.9999694815</v>
      </c>
      <c r="E427" s="17"/>
      <c r="F427" s="17"/>
    </row>
    <row r="428" spans="1:6">
      <c r="A428" s="118"/>
      <c r="B428" s="15">
        <v>622</v>
      </c>
      <c r="C428" s="15" t="s">
        <v>18</v>
      </c>
      <c r="D428" s="18">
        <v>4303414.5908688623</v>
      </c>
      <c r="E428" s="17"/>
      <c r="F428" s="17"/>
    </row>
    <row r="429" spans="1:6">
      <c r="A429" s="118"/>
      <c r="B429" s="15">
        <v>500</v>
      </c>
      <c r="C429" s="15" t="s">
        <v>18</v>
      </c>
      <c r="D429" s="18">
        <v>4308602.7369609671</v>
      </c>
      <c r="E429" s="17"/>
      <c r="F429" s="17"/>
    </row>
    <row r="430" spans="1:6">
      <c r="A430" s="118"/>
      <c r="B430" s="15">
        <v>234</v>
      </c>
      <c r="C430" s="15" t="s">
        <v>18</v>
      </c>
      <c r="D430" s="18">
        <v>4317453.1038239691</v>
      </c>
      <c r="E430" s="17"/>
      <c r="F430" s="17"/>
    </row>
    <row r="431" spans="1:6">
      <c r="A431" s="118"/>
      <c r="B431" s="15">
        <v>385</v>
      </c>
      <c r="C431" s="15" t="s">
        <v>18</v>
      </c>
      <c r="D431" s="18">
        <v>4329355.321329386</v>
      </c>
      <c r="E431" s="17"/>
      <c r="F431" s="17"/>
    </row>
    <row r="432" spans="1:6">
      <c r="A432" s="118"/>
      <c r="B432" s="15">
        <v>309</v>
      </c>
      <c r="C432" s="15" t="s">
        <v>18</v>
      </c>
      <c r="D432" s="18">
        <v>4335459.0226142155</v>
      </c>
      <c r="E432" s="17"/>
      <c r="F432" s="17"/>
    </row>
    <row r="433" spans="1:6">
      <c r="A433" s="118"/>
      <c r="B433" s="15">
        <v>761</v>
      </c>
      <c r="C433" s="15" t="s">
        <v>18</v>
      </c>
      <c r="D433" s="18">
        <v>4338816.0583208716</v>
      </c>
      <c r="E433" s="17"/>
      <c r="F433" s="17"/>
    </row>
    <row r="434" spans="1:6">
      <c r="A434" s="118"/>
      <c r="B434" s="15">
        <v>193</v>
      </c>
      <c r="C434" s="15" t="s">
        <v>18</v>
      </c>
      <c r="D434" s="18">
        <v>4350718.2758262884</v>
      </c>
      <c r="E434" s="17"/>
      <c r="F434" s="17"/>
    </row>
    <row r="435" spans="1:6">
      <c r="A435" s="118"/>
      <c r="B435" s="15">
        <v>468</v>
      </c>
      <c r="C435" s="15" t="s">
        <v>18</v>
      </c>
      <c r="D435" s="18">
        <v>4355296.0517899105</v>
      </c>
      <c r="E435" s="17"/>
      <c r="F435" s="17"/>
    </row>
    <row r="436" spans="1:6">
      <c r="A436" s="118"/>
      <c r="B436" s="15">
        <v>922</v>
      </c>
      <c r="C436" s="15" t="s">
        <v>18</v>
      </c>
      <c r="D436" s="18">
        <v>4366893.0842310861</v>
      </c>
      <c r="E436" s="17"/>
      <c r="F436" s="17"/>
    </row>
    <row r="437" spans="1:6">
      <c r="A437" s="118"/>
      <c r="B437" s="15">
        <v>415</v>
      </c>
      <c r="C437" s="15" t="s">
        <v>18</v>
      </c>
      <c r="D437" s="18">
        <v>4368419.0095522935</v>
      </c>
      <c r="E437" s="17"/>
      <c r="F437" s="17"/>
    </row>
    <row r="438" spans="1:6">
      <c r="A438" s="118"/>
      <c r="B438" s="15">
        <v>995</v>
      </c>
      <c r="C438" s="15" t="s">
        <v>18</v>
      </c>
      <c r="D438" s="18">
        <v>4384288.6328928499</v>
      </c>
      <c r="E438" s="17"/>
      <c r="F438" s="17"/>
    </row>
    <row r="439" spans="1:6">
      <c r="A439" s="118"/>
      <c r="B439" s="15">
        <v>694</v>
      </c>
      <c r="C439" s="15" t="s">
        <v>18</v>
      </c>
      <c r="D439" s="18">
        <v>4389476.7789849546</v>
      </c>
      <c r="E439" s="17"/>
      <c r="F439" s="17"/>
    </row>
    <row r="440" spans="1:6">
      <c r="A440" s="118"/>
      <c r="B440" s="15">
        <v>693</v>
      </c>
      <c r="C440" s="15" t="s">
        <v>18</v>
      </c>
      <c r="D440" s="18">
        <v>4404736.0321970275</v>
      </c>
      <c r="E440" s="17"/>
      <c r="F440" s="17"/>
    </row>
    <row r="441" spans="1:6">
      <c r="A441" s="118"/>
      <c r="B441" s="15">
        <v>124</v>
      </c>
      <c r="C441" s="15" t="s">
        <v>18</v>
      </c>
      <c r="D441" s="18">
        <v>4410534.5484176157</v>
      </c>
      <c r="E441" s="17"/>
      <c r="F441" s="17"/>
    </row>
    <row r="442" spans="1:6">
      <c r="A442" s="118"/>
      <c r="B442" s="15">
        <v>299</v>
      </c>
      <c r="C442" s="15" t="s">
        <v>18</v>
      </c>
      <c r="D442" s="18">
        <v>4428235.2821436198</v>
      </c>
      <c r="E442" s="17"/>
      <c r="F442" s="17"/>
    </row>
    <row r="443" spans="1:6">
      <c r="A443" s="118"/>
      <c r="B443" s="15">
        <v>726</v>
      </c>
      <c r="C443" s="15" t="s">
        <v>18</v>
      </c>
      <c r="D443" s="18">
        <v>4440442.6847132789</v>
      </c>
      <c r="E443" s="17"/>
      <c r="F443" s="17"/>
    </row>
    <row r="444" spans="1:6">
      <c r="A444" s="118"/>
      <c r="B444" s="15">
        <v>914</v>
      </c>
      <c r="C444" s="15" t="s">
        <v>18</v>
      </c>
      <c r="D444" s="18">
        <v>4442884.1652272101</v>
      </c>
      <c r="E444" s="17"/>
      <c r="F444" s="17"/>
    </row>
    <row r="445" spans="1:6">
      <c r="A445" s="118"/>
      <c r="B445" s="15">
        <v>375</v>
      </c>
      <c r="C445" s="15" t="s">
        <v>18</v>
      </c>
      <c r="D445" s="18">
        <v>4461500.4541459391</v>
      </c>
      <c r="E445" s="17"/>
      <c r="F445" s="17"/>
    </row>
    <row r="446" spans="1:6">
      <c r="A446" s="118"/>
      <c r="B446" s="15">
        <v>741</v>
      </c>
      <c r="C446" s="15" t="s">
        <v>18</v>
      </c>
      <c r="D446" s="18">
        <v>4469130.080751976</v>
      </c>
      <c r="E446" s="17"/>
      <c r="F446" s="17"/>
    </row>
    <row r="447" spans="1:6">
      <c r="A447" s="118"/>
      <c r="B447" s="15">
        <v>748</v>
      </c>
      <c r="C447" s="15" t="s">
        <v>18</v>
      </c>
      <c r="D447" s="18">
        <v>4486830.8144779811</v>
      </c>
      <c r="E447" s="17"/>
      <c r="F447" s="17"/>
    </row>
    <row r="448" spans="1:6">
      <c r="A448" s="118"/>
      <c r="B448" s="15">
        <v>755</v>
      </c>
      <c r="C448" s="15" t="s">
        <v>18</v>
      </c>
      <c r="D448" s="18">
        <v>4499648.5871761227</v>
      </c>
      <c r="E448" s="17"/>
      <c r="F448" s="17"/>
    </row>
    <row r="449" spans="1:6">
      <c r="A449" s="118"/>
      <c r="B449" s="15">
        <v>778</v>
      </c>
      <c r="C449" s="15" t="s">
        <v>18</v>
      </c>
      <c r="D449" s="18">
        <v>4506667.8436536761</v>
      </c>
      <c r="E449" s="17"/>
      <c r="F449" s="17"/>
    </row>
    <row r="450" spans="1:6">
      <c r="A450" s="118"/>
      <c r="B450" s="15">
        <v>366</v>
      </c>
      <c r="C450" s="15" t="s">
        <v>18</v>
      </c>
      <c r="D450" s="18">
        <v>4510330.0644245734</v>
      </c>
      <c r="E450" s="17"/>
      <c r="F450" s="17"/>
    </row>
    <row r="451" spans="1:6">
      <c r="A451" s="118"/>
      <c r="B451" s="15">
        <v>906</v>
      </c>
      <c r="C451" s="15" t="s">
        <v>18</v>
      </c>
      <c r="D451" s="18">
        <v>4513381.9150669882</v>
      </c>
      <c r="E451" s="17"/>
      <c r="F451" s="17"/>
    </row>
    <row r="452" spans="1:6">
      <c r="A452" s="118"/>
      <c r="B452" s="15">
        <v>173</v>
      </c>
      <c r="C452" s="15" t="s">
        <v>18</v>
      </c>
      <c r="D452" s="18">
        <v>4517654.5059663691</v>
      </c>
      <c r="E452" s="17"/>
      <c r="F452" s="17"/>
    </row>
    <row r="453" spans="1:6">
      <c r="A453" s="118"/>
      <c r="B453" s="15">
        <v>877</v>
      </c>
      <c r="C453" s="15" t="s">
        <v>18</v>
      </c>
      <c r="D453" s="18">
        <v>4520401.1715445416</v>
      </c>
      <c r="E453" s="17"/>
      <c r="F453" s="17"/>
    </row>
    <row r="454" spans="1:6">
      <c r="A454" s="118"/>
      <c r="B454" s="15">
        <v>670</v>
      </c>
      <c r="C454" s="15" t="s">
        <v>18</v>
      </c>
      <c r="D454" s="18">
        <v>4520706.3566087829</v>
      </c>
      <c r="E454" s="17"/>
      <c r="F454" s="17"/>
    </row>
    <row r="455" spans="1:6">
      <c r="A455" s="118"/>
      <c r="B455" s="15">
        <v>767</v>
      </c>
      <c r="C455" s="15" t="s">
        <v>18</v>
      </c>
      <c r="D455" s="18">
        <v>4528030.7981505785</v>
      </c>
      <c r="E455" s="17"/>
      <c r="F455" s="17"/>
    </row>
    <row r="456" spans="1:6">
      <c r="A456" s="118"/>
      <c r="B456" s="15">
        <v>108</v>
      </c>
      <c r="C456" s="15" t="s">
        <v>18</v>
      </c>
      <c r="D456" s="18">
        <v>4537186.3500778219</v>
      </c>
      <c r="E456" s="17"/>
      <c r="F456" s="17"/>
    </row>
    <row r="457" spans="1:6">
      <c r="A457" s="118"/>
      <c r="B457" s="15">
        <v>304</v>
      </c>
      <c r="C457" s="15" t="s">
        <v>18</v>
      </c>
      <c r="D457" s="18">
        <v>4542679.6812341688</v>
      </c>
      <c r="E457" s="17"/>
      <c r="F457" s="17"/>
    </row>
    <row r="458" spans="1:6">
      <c r="A458" s="118"/>
      <c r="B458" s="15">
        <v>600</v>
      </c>
      <c r="C458" s="15" t="s">
        <v>18</v>
      </c>
      <c r="D458" s="18">
        <v>4574724.112979522</v>
      </c>
      <c r="E458" s="17"/>
      <c r="F458" s="17"/>
    </row>
    <row r="459" spans="1:6">
      <c r="A459" s="118"/>
      <c r="B459" s="15">
        <v>770</v>
      </c>
      <c r="C459" s="15" t="s">
        <v>18</v>
      </c>
      <c r="D459" s="18">
        <v>4577165.5934934542</v>
      </c>
      <c r="E459" s="17"/>
      <c r="F459" s="17"/>
    </row>
    <row r="460" spans="1:6">
      <c r="A460" s="118"/>
      <c r="B460" s="15">
        <v>760</v>
      </c>
      <c r="C460" s="15" t="s">
        <v>18</v>
      </c>
      <c r="D460" s="18">
        <v>4592119.6616412858</v>
      </c>
      <c r="E460" s="17"/>
      <c r="F460" s="17"/>
    </row>
    <row r="461" spans="1:6">
      <c r="A461" s="118"/>
      <c r="B461" s="15">
        <v>321</v>
      </c>
      <c r="C461" s="15" t="s">
        <v>18</v>
      </c>
      <c r="D461" s="18">
        <v>4599749.2882473217</v>
      </c>
      <c r="E461" s="17"/>
      <c r="F461" s="17"/>
    </row>
    <row r="462" spans="1:6">
      <c r="A462" s="118"/>
      <c r="B462" s="15">
        <v>455</v>
      </c>
      <c r="C462" s="15" t="s">
        <v>18</v>
      </c>
      <c r="D462" s="18">
        <v>4605242.6194036687</v>
      </c>
      <c r="E462" s="17"/>
      <c r="F462" s="17"/>
    </row>
    <row r="463" spans="1:6">
      <c r="A463" s="118"/>
      <c r="B463" s="15">
        <v>626</v>
      </c>
      <c r="C463" s="15" t="s">
        <v>18</v>
      </c>
      <c r="D463" s="18">
        <v>4609515.2103030486</v>
      </c>
      <c r="E463" s="17"/>
      <c r="F463" s="17"/>
    </row>
    <row r="464" spans="1:6">
      <c r="A464" s="118"/>
      <c r="B464" s="15">
        <v>920</v>
      </c>
      <c r="C464" s="15" t="s">
        <v>18</v>
      </c>
      <c r="D464" s="18">
        <v>4627215.9440290537</v>
      </c>
      <c r="E464" s="17"/>
      <c r="F464" s="17"/>
    </row>
    <row r="465" spans="1:6">
      <c r="A465" s="118"/>
      <c r="B465" s="15">
        <v>24</v>
      </c>
      <c r="C465" s="15" t="s">
        <v>18</v>
      </c>
      <c r="D465" s="18">
        <v>4660175.9309671316</v>
      </c>
      <c r="E465" s="17"/>
      <c r="F465" s="17"/>
    </row>
    <row r="466" spans="1:6">
      <c r="A466" s="118"/>
      <c r="B466" s="15">
        <v>457</v>
      </c>
      <c r="C466" s="15" t="s">
        <v>18</v>
      </c>
      <c r="D466" s="18">
        <v>4662312.2264168216</v>
      </c>
      <c r="E466" s="17"/>
      <c r="F466" s="17"/>
    </row>
    <row r="467" spans="1:6">
      <c r="A467" s="118"/>
      <c r="B467" s="15">
        <v>36</v>
      </c>
      <c r="C467" s="15" t="s">
        <v>18</v>
      </c>
      <c r="D467" s="18">
        <v>4663227.7816095464</v>
      </c>
      <c r="E467" s="17"/>
      <c r="F467" s="17"/>
    </row>
    <row r="468" spans="1:6">
      <c r="A468" s="118"/>
      <c r="B468" s="15">
        <v>793</v>
      </c>
      <c r="C468" s="15" t="s">
        <v>18</v>
      </c>
      <c r="D468" s="18">
        <v>4679402.5900143441</v>
      </c>
      <c r="E468" s="17"/>
      <c r="F468" s="17"/>
    </row>
    <row r="469" spans="1:6">
      <c r="A469" s="118"/>
      <c r="B469" s="15">
        <v>667</v>
      </c>
      <c r="C469" s="15" t="s">
        <v>18</v>
      </c>
      <c r="D469" s="18">
        <v>4691915.1776482435</v>
      </c>
      <c r="E469" s="17"/>
      <c r="F469" s="17"/>
    </row>
    <row r="470" spans="1:6">
      <c r="A470" s="118"/>
      <c r="B470" s="15">
        <v>488</v>
      </c>
      <c r="C470" s="15" t="s">
        <v>18</v>
      </c>
      <c r="D470" s="18">
        <v>4706564.0607318338</v>
      </c>
      <c r="E470" s="17"/>
      <c r="F470" s="17"/>
    </row>
    <row r="471" spans="1:6">
      <c r="A471" s="118"/>
      <c r="B471" s="15">
        <v>953</v>
      </c>
      <c r="C471" s="15" t="s">
        <v>18</v>
      </c>
      <c r="D471" s="18">
        <v>4707174.4308603164</v>
      </c>
      <c r="E471" s="17"/>
      <c r="F471" s="17"/>
    </row>
    <row r="472" spans="1:6">
      <c r="A472" s="118"/>
      <c r="B472" s="15">
        <v>771</v>
      </c>
      <c r="C472" s="15" t="s">
        <v>18</v>
      </c>
      <c r="D472" s="18">
        <v>4710836.6516312147</v>
      </c>
      <c r="E472" s="17"/>
      <c r="F472" s="17"/>
    </row>
    <row r="473" spans="1:6">
      <c r="A473" s="118"/>
      <c r="B473" s="15">
        <v>253</v>
      </c>
      <c r="C473" s="15" t="s">
        <v>18</v>
      </c>
      <c r="D473" s="18">
        <v>4723044.0542008728</v>
      </c>
      <c r="E473" s="17"/>
      <c r="F473" s="17"/>
    </row>
    <row r="474" spans="1:6">
      <c r="A474" s="118"/>
      <c r="B474" s="15">
        <v>291</v>
      </c>
      <c r="C474" s="15" t="s">
        <v>18</v>
      </c>
      <c r="D474" s="18">
        <v>4757224.7813959168</v>
      </c>
      <c r="E474" s="17"/>
      <c r="F474" s="17"/>
    </row>
    <row r="475" spans="1:6">
      <c r="A475" s="118"/>
      <c r="B475" s="15">
        <v>869</v>
      </c>
      <c r="C475" s="15" t="s">
        <v>18</v>
      </c>
      <c r="D475" s="18">
        <v>4763633.6677449876</v>
      </c>
      <c r="E475" s="17"/>
      <c r="F475" s="17"/>
    </row>
    <row r="476" spans="1:6">
      <c r="A476" s="118"/>
      <c r="B476" s="15">
        <v>254</v>
      </c>
      <c r="C476" s="15" t="s">
        <v>18</v>
      </c>
      <c r="D476" s="18">
        <v>4785301.8073061313</v>
      </c>
      <c r="E476" s="17"/>
      <c r="F476" s="17"/>
    </row>
    <row r="477" spans="1:6">
      <c r="A477" s="118"/>
      <c r="B477" s="15">
        <v>645</v>
      </c>
      <c r="C477" s="15" t="s">
        <v>18</v>
      </c>
      <c r="D477" s="18">
        <v>4789574.3982055113</v>
      </c>
      <c r="E477" s="17"/>
      <c r="F477" s="17"/>
    </row>
    <row r="478" spans="1:6">
      <c r="A478" s="118"/>
      <c r="B478" s="15">
        <v>380</v>
      </c>
      <c r="C478" s="15" t="s">
        <v>18</v>
      </c>
      <c r="D478" s="18">
        <v>4790795.1384624774</v>
      </c>
      <c r="E478" s="17"/>
      <c r="F478" s="17"/>
    </row>
    <row r="479" spans="1:6">
      <c r="A479" s="118"/>
      <c r="B479" s="15">
        <v>553</v>
      </c>
      <c r="C479" s="15" t="s">
        <v>18</v>
      </c>
      <c r="D479" s="18">
        <v>4791100.3235267187</v>
      </c>
      <c r="E479" s="17"/>
      <c r="F479" s="17"/>
    </row>
    <row r="480" spans="1:6">
      <c r="A480" s="118"/>
      <c r="B480" s="15">
        <v>930</v>
      </c>
      <c r="C480" s="15" t="s">
        <v>18</v>
      </c>
      <c r="D480" s="18">
        <v>4798424.7650685143</v>
      </c>
      <c r="E480" s="17"/>
      <c r="F480" s="17"/>
    </row>
    <row r="481" spans="1:6">
      <c r="A481" s="118"/>
      <c r="B481" s="15">
        <v>972</v>
      </c>
      <c r="C481" s="15" t="s">
        <v>18</v>
      </c>
      <c r="D481" s="18">
        <v>4803002.5410321364</v>
      </c>
      <c r="E481" s="17"/>
      <c r="F481" s="17"/>
    </row>
    <row r="482" spans="1:6">
      <c r="A482" s="118"/>
      <c r="B482" s="15">
        <v>166</v>
      </c>
      <c r="C482" s="15" t="s">
        <v>18</v>
      </c>
      <c r="D482" s="18">
        <v>4830164.0117496261</v>
      </c>
      <c r="E482" s="17"/>
      <c r="F482" s="17"/>
    </row>
    <row r="483" spans="1:6">
      <c r="A483" s="118"/>
      <c r="B483" s="15">
        <v>866</v>
      </c>
      <c r="C483" s="15" t="s">
        <v>18</v>
      </c>
      <c r="D483" s="18">
        <v>4869532.8850367749</v>
      </c>
      <c r="E483" s="17"/>
      <c r="F483" s="17"/>
    </row>
    <row r="484" spans="1:6">
      <c r="A484" s="118"/>
      <c r="B484" s="15">
        <v>45</v>
      </c>
      <c r="C484" s="15" t="s">
        <v>18</v>
      </c>
      <c r="D484" s="18">
        <v>4870448.4402294988</v>
      </c>
      <c r="E484" s="17"/>
      <c r="F484" s="17"/>
    </row>
    <row r="485" spans="1:6">
      <c r="A485" s="118"/>
      <c r="B485" s="15">
        <v>378</v>
      </c>
      <c r="C485" s="15" t="s">
        <v>18</v>
      </c>
      <c r="D485" s="18">
        <v>4875636.5863216044</v>
      </c>
      <c r="E485" s="17"/>
      <c r="F485" s="17"/>
    </row>
    <row r="486" spans="1:6">
      <c r="A486" s="118"/>
      <c r="B486" s="15">
        <v>442</v>
      </c>
      <c r="C486" s="15" t="s">
        <v>18</v>
      </c>
      <c r="D486" s="18">
        <v>4892421.7648548847</v>
      </c>
      <c r="E486" s="17"/>
      <c r="F486" s="17"/>
    </row>
    <row r="487" spans="1:6">
      <c r="A487" s="118"/>
      <c r="B487" s="15">
        <v>87</v>
      </c>
      <c r="C487" s="15" t="s">
        <v>18</v>
      </c>
      <c r="D487" s="18">
        <v>4898220.281075472</v>
      </c>
      <c r="E487" s="17"/>
      <c r="F487" s="17"/>
    </row>
    <row r="488" spans="1:6">
      <c r="A488" s="118"/>
      <c r="B488" s="15">
        <v>989</v>
      </c>
      <c r="C488" s="15" t="s">
        <v>18</v>
      </c>
      <c r="D488" s="18">
        <v>4901882.5018463703</v>
      </c>
      <c r="E488" s="17"/>
      <c r="F488" s="17"/>
    </row>
    <row r="489" spans="1:6">
      <c r="A489" s="118"/>
      <c r="B489" s="15">
        <v>651</v>
      </c>
      <c r="C489" s="15" t="s">
        <v>18</v>
      </c>
      <c r="D489" s="18">
        <v>4915921.0148014771</v>
      </c>
      <c r="E489" s="17"/>
      <c r="F489" s="17"/>
    </row>
    <row r="490" spans="1:6">
      <c r="A490" s="118"/>
      <c r="B490" s="15">
        <v>379</v>
      </c>
      <c r="C490" s="15" t="s">
        <v>18</v>
      </c>
      <c r="D490" s="18">
        <v>4917752.1251869258</v>
      </c>
      <c r="E490" s="17"/>
      <c r="F490" s="17"/>
    </row>
    <row r="491" spans="1:6">
      <c r="A491" s="118"/>
      <c r="B491" s="15">
        <v>590</v>
      </c>
      <c r="C491" s="15" t="s">
        <v>18</v>
      </c>
      <c r="D491" s="18">
        <v>4921719.5310220653</v>
      </c>
      <c r="E491" s="17"/>
      <c r="F491" s="17"/>
    </row>
    <row r="492" spans="1:6">
      <c r="A492" s="118"/>
      <c r="B492" s="15">
        <v>179</v>
      </c>
      <c r="C492" s="15" t="s">
        <v>18</v>
      </c>
      <c r="D492" s="18">
        <v>4929043.97256386</v>
      </c>
      <c r="E492" s="17"/>
      <c r="F492" s="17"/>
    </row>
    <row r="493" spans="1:6">
      <c r="A493" s="118"/>
      <c r="B493" s="15">
        <v>169</v>
      </c>
      <c r="C493" s="15" t="s">
        <v>18</v>
      </c>
      <c r="D493" s="18">
        <v>4960478.0341807306</v>
      </c>
      <c r="E493" s="17"/>
      <c r="F493" s="17"/>
    </row>
    <row r="494" spans="1:6">
      <c r="A494" s="118"/>
      <c r="B494" s="15">
        <v>341</v>
      </c>
      <c r="C494" s="15" t="s">
        <v>18</v>
      </c>
      <c r="D494" s="18">
        <v>4961393.5893734554</v>
      </c>
      <c r="E494" s="17"/>
      <c r="F494" s="17"/>
    </row>
    <row r="495" spans="1:6">
      <c r="A495" s="118"/>
      <c r="B495" s="15">
        <v>660</v>
      </c>
      <c r="C495" s="15" t="s">
        <v>18</v>
      </c>
      <c r="D495" s="18">
        <v>4962309.1445661793</v>
      </c>
      <c r="E495" s="17"/>
      <c r="F495" s="17"/>
    </row>
    <row r="496" spans="1:6">
      <c r="A496" s="118"/>
      <c r="B496" s="15">
        <v>203</v>
      </c>
      <c r="C496" s="15" t="s">
        <v>18</v>
      </c>
      <c r="D496" s="18">
        <v>4970243.9562364575</v>
      </c>
      <c r="E496" s="17"/>
      <c r="F496" s="17"/>
    </row>
    <row r="497" spans="1:6">
      <c r="A497" s="118"/>
      <c r="B497" s="15">
        <v>792</v>
      </c>
      <c r="C497" s="15" t="s">
        <v>18</v>
      </c>
      <c r="D497" s="18">
        <v>4994353.5763115333</v>
      </c>
      <c r="E497" s="17"/>
      <c r="F497" s="17"/>
    </row>
    <row r="498" spans="1:6">
      <c r="A498" s="118"/>
      <c r="B498" s="15">
        <v>672</v>
      </c>
      <c r="C498" s="15" t="s">
        <v>18</v>
      </c>
      <c r="D498" s="18">
        <v>4994658.7613757746</v>
      </c>
      <c r="E498" s="17"/>
      <c r="F498" s="17"/>
    </row>
    <row r="499" spans="1:6">
      <c r="A499" s="118"/>
      <c r="B499" s="15">
        <v>776</v>
      </c>
      <c r="C499" s="15" t="s">
        <v>18</v>
      </c>
      <c r="D499" s="18">
        <v>5002898.7581102941</v>
      </c>
      <c r="E499" s="17"/>
      <c r="F499" s="17"/>
    </row>
    <row r="500" spans="1:6">
      <c r="A500" s="118"/>
      <c r="B500" s="15">
        <v>85</v>
      </c>
      <c r="C500" s="15" t="s">
        <v>18</v>
      </c>
      <c r="D500" s="18">
        <v>5007781.7191381576</v>
      </c>
      <c r="E500" s="17"/>
      <c r="F500" s="17"/>
    </row>
    <row r="501" spans="1:6">
      <c r="A501" s="118"/>
      <c r="B501" s="15">
        <v>538</v>
      </c>
      <c r="C501" s="15" t="s">
        <v>18</v>
      </c>
      <c r="D501" s="18">
        <v>5052033.5534531698</v>
      </c>
      <c r="E501" s="17"/>
      <c r="F501" s="17"/>
    </row>
    <row r="502" spans="1:6">
      <c r="A502" s="118"/>
      <c r="B502" s="15">
        <v>365</v>
      </c>
      <c r="C502" s="15" t="s">
        <v>18</v>
      </c>
      <c r="D502" s="18">
        <v>5066987.6216010014</v>
      </c>
      <c r="E502" s="17"/>
      <c r="F502" s="17"/>
    </row>
    <row r="503" spans="1:6">
      <c r="A503" s="118"/>
      <c r="B503" s="15">
        <v>646</v>
      </c>
      <c r="C503" s="15" t="s">
        <v>18</v>
      </c>
      <c r="D503" s="18">
        <v>5069734.2871791739</v>
      </c>
      <c r="E503" s="17"/>
      <c r="F503" s="17"/>
    </row>
    <row r="504" spans="1:6">
      <c r="A504" s="118"/>
      <c r="B504" s="15">
        <v>540</v>
      </c>
      <c r="C504" s="15" t="s">
        <v>18</v>
      </c>
      <c r="D504" s="18">
        <v>5073396.5079500722</v>
      </c>
      <c r="E504" s="17"/>
      <c r="F504" s="17"/>
    </row>
    <row r="505" spans="1:6">
      <c r="A505" s="118"/>
      <c r="B505" s="15">
        <v>466</v>
      </c>
      <c r="C505" s="15" t="s">
        <v>18</v>
      </c>
      <c r="D505" s="18">
        <v>5107577.2351451153</v>
      </c>
      <c r="E505" s="17"/>
      <c r="F505" s="17"/>
    </row>
    <row r="506" spans="1:6">
      <c r="A506" s="118"/>
      <c r="B506" s="15">
        <v>46</v>
      </c>
      <c r="C506" s="15" t="s">
        <v>18</v>
      </c>
      <c r="D506" s="18">
        <v>5112155.0111087374</v>
      </c>
      <c r="E506" s="17"/>
      <c r="F506" s="17"/>
    </row>
    <row r="507" spans="1:6">
      <c r="A507" s="118"/>
      <c r="B507" s="15">
        <v>287</v>
      </c>
      <c r="C507" s="15" t="s">
        <v>18</v>
      </c>
      <c r="D507" s="18">
        <v>5114901.6766869109</v>
      </c>
      <c r="E507" s="17"/>
      <c r="F507" s="17"/>
    </row>
    <row r="508" spans="1:6">
      <c r="A508" s="118"/>
      <c r="B508" s="15">
        <v>986</v>
      </c>
      <c r="C508" s="15" t="s">
        <v>18</v>
      </c>
      <c r="D508" s="18">
        <v>5114901.6766869109</v>
      </c>
      <c r="E508" s="17"/>
      <c r="F508" s="17"/>
    </row>
    <row r="509" spans="1:6">
      <c r="A509" s="118"/>
      <c r="B509" s="15">
        <v>444</v>
      </c>
      <c r="C509" s="15" t="s">
        <v>18</v>
      </c>
      <c r="D509" s="18">
        <v>5115817.2318796348</v>
      </c>
      <c r="E509" s="17"/>
      <c r="F509" s="17"/>
    </row>
    <row r="510" spans="1:6">
      <c r="A510" s="118"/>
      <c r="B510" s="15">
        <v>788</v>
      </c>
      <c r="C510" s="15" t="s">
        <v>18</v>
      </c>
      <c r="D510" s="18">
        <v>5134433.5207983647</v>
      </c>
      <c r="E510" s="17"/>
      <c r="F510" s="17"/>
    </row>
    <row r="511" spans="1:6">
      <c r="A511" s="118"/>
      <c r="B511" s="15">
        <v>109</v>
      </c>
      <c r="C511" s="15" t="s">
        <v>18</v>
      </c>
      <c r="D511" s="18">
        <v>5166477.9525437178</v>
      </c>
      <c r="E511" s="17"/>
      <c r="F511" s="17"/>
    </row>
    <row r="512" spans="1:6">
      <c r="A512" s="118"/>
      <c r="B512" s="15">
        <v>160</v>
      </c>
      <c r="C512" s="15" t="s">
        <v>18</v>
      </c>
      <c r="D512" s="18">
        <v>5181432.0206915494</v>
      </c>
      <c r="E512" s="17"/>
      <c r="F512" s="17"/>
    </row>
    <row r="513" spans="1:6">
      <c r="A513" s="118"/>
      <c r="B513" s="15">
        <v>337</v>
      </c>
      <c r="C513" s="15" t="s">
        <v>18</v>
      </c>
      <c r="D513" s="18">
        <v>5186009.7966551716</v>
      </c>
      <c r="E513" s="17"/>
      <c r="F513" s="17"/>
    </row>
    <row r="514" spans="1:6">
      <c r="A514" s="118"/>
      <c r="B514" s="15">
        <v>985</v>
      </c>
      <c r="C514" s="15" t="s">
        <v>18</v>
      </c>
      <c r="D514" s="18">
        <v>5193639.4232612075</v>
      </c>
      <c r="E514" s="17"/>
      <c r="F514" s="17"/>
    </row>
    <row r="515" spans="1:6">
      <c r="A515" s="118"/>
      <c r="B515" s="15">
        <v>580</v>
      </c>
      <c r="C515" s="15" t="s">
        <v>18</v>
      </c>
      <c r="D515" s="18">
        <v>5197606.8290963471</v>
      </c>
      <c r="E515" s="17"/>
      <c r="F515" s="17"/>
    </row>
    <row r="516" spans="1:6">
      <c r="A516" s="118"/>
      <c r="B516" s="15">
        <v>634</v>
      </c>
      <c r="C516" s="15" t="s">
        <v>18</v>
      </c>
      <c r="D516" s="18">
        <v>5212560.8972441787</v>
      </c>
      <c r="E516" s="17"/>
      <c r="F516" s="17"/>
    </row>
    <row r="517" spans="1:6">
      <c r="A517" s="118"/>
      <c r="B517" s="15">
        <v>200</v>
      </c>
      <c r="C517" s="15" t="s">
        <v>18</v>
      </c>
      <c r="D517" s="18">
        <v>5227820.1504562516</v>
      </c>
      <c r="E517" s="17"/>
      <c r="F517" s="17"/>
    </row>
    <row r="518" spans="1:6">
      <c r="A518" s="118"/>
      <c r="B518" s="15">
        <v>197</v>
      </c>
      <c r="C518" s="15" t="s">
        <v>18</v>
      </c>
      <c r="D518" s="18">
        <v>5234534.2218695637</v>
      </c>
      <c r="E518" s="17"/>
      <c r="F518" s="17"/>
    </row>
    <row r="519" spans="1:6">
      <c r="A519" s="118"/>
      <c r="B519" s="15">
        <v>960</v>
      </c>
      <c r="C519" s="15" t="s">
        <v>18</v>
      </c>
      <c r="D519" s="18">
        <v>5262306.0627155369</v>
      </c>
      <c r="E519" s="17"/>
      <c r="F519" s="17"/>
    </row>
    <row r="520" spans="1:6">
      <c r="A520" s="118"/>
      <c r="B520" s="15">
        <v>631</v>
      </c>
      <c r="C520" s="15" t="s">
        <v>18</v>
      </c>
      <c r="D520" s="18">
        <v>5269325.3191930903</v>
      </c>
      <c r="E520" s="17"/>
      <c r="F520" s="17"/>
    </row>
    <row r="521" spans="1:6">
      <c r="A521" s="118"/>
      <c r="B521" s="15">
        <v>71</v>
      </c>
      <c r="C521" s="15" t="s">
        <v>18</v>
      </c>
      <c r="D521" s="18">
        <v>5287941.6081118202</v>
      </c>
      <c r="E521" s="17"/>
      <c r="F521" s="17"/>
    </row>
    <row r="522" spans="1:6">
      <c r="A522" s="118"/>
      <c r="B522" s="15">
        <v>400</v>
      </c>
      <c r="C522" s="15" t="s">
        <v>18</v>
      </c>
      <c r="D522" s="18">
        <v>5298317.9002960296</v>
      </c>
      <c r="E522" s="17"/>
      <c r="F522" s="17"/>
    </row>
    <row r="523" spans="1:6">
      <c r="A523" s="118"/>
      <c r="B523" s="15">
        <v>654</v>
      </c>
      <c r="C523" s="15" t="s">
        <v>18</v>
      </c>
      <c r="D523" s="18">
        <v>5311440.8580584126</v>
      </c>
      <c r="E523" s="17"/>
      <c r="F523" s="17"/>
    </row>
    <row r="524" spans="1:6">
      <c r="A524" s="118"/>
      <c r="B524" s="15">
        <v>349</v>
      </c>
      <c r="C524" s="15" t="s">
        <v>18</v>
      </c>
      <c r="D524" s="18">
        <v>5316018.6340220347</v>
      </c>
      <c r="E524" s="17"/>
      <c r="F524" s="17"/>
    </row>
    <row r="525" spans="1:6">
      <c r="A525" s="118"/>
      <c r="B525" s="15">
        <v>795</v>
      </c>
      <c r="C525" s="15" t="s">
        <v>18</v>
      </c>
      <c r="D525" s="18">
        <v>5318765.2996002072</v>
      </c>
      <c r="E525" s="17"/>
      <c r="F525" s="17"/>
    </row>
    <row r="526" spans="1:6">
      <c r="A526" s="118"/>
      <c r="B526" s="15">
        <v>587</v>
      </c>
      <c r="C526" s="15" t="s">
        <v>18</v>
      </c>
      <c r="D526" s="18">
        <v>5330362.3320413828</v>
      </c>
      <c r="E526" s="17"/>
      <c r="F526" s="17"/>
    </row>
    <row r="527" spans="1:6">
      <c r="A527" s="118"/>
      <c r="B527" s="15">
        <v>333</v>
      </c>
      <c r="C527" s="15" t="s">
        <v>18</v>
      </c>
      <c r="D527" s="18">
        <v>5331277.8872341076</v>
      </c>
      <c r="E527" s="17"/>
      <c r="F527" s="17"/>
    </row>
    <row r="528" spans="1:6">
      <c r="A528" s="118"/>
      <c r="B528" s="15">
        <v>183</v>
      </c>
      <c r="C528" s="15" t="s">
        <v>18</v>
      </c>
      <c r="D528" s="18">
        <v>5339823.0690328684</v>
      </c>
      <c r="E528" s="17"/>
      <c r="F528" s="17"/>
    </row>
    <row r="529" spans="1:6">
      <c r="A529" s="118"/>
      <c r="B529" s="15">
        <v>135</v>
      </c>
      <c r="C529" s="15" t="s">
        <v>18</v>
      </c>
      <c r="D529" s="18">
        <v>5343180.1047395244</v>
      </c>
      <c r="E529" s="17"/>
      <c r="F529" s="17"/>
    </row>
    <row r="530" spans="1:6">
      <c r="A530" s="118"/>
      <c r="B530" s="15">
        <v>864</v>
      </c>
      <c r="C530" s="15" t="s">
        <v>18</v>
      </c>
      <c r="D530" s="18">
        <v>5358439.3579515973</v>
      </c>
      <c r="E530" s="17"/>
      <c r="F530" s="17"/>
    </row>
    <row r="531" spans="1:6">
      <c r="A531" s="118"/>
      <c r="B531" s="15">
        <v>791</v>
      </c>
      <c r="C531" s="15" t="s">
        <v>18</v>
      </c>
      <c r="D531" s="18">
        <v>5361796.3936582534</v>
      </c>
      <c r="E531" s="17"/>
      <c r="F531" s="17"/>
    </row>
    <row r="532" spans="1:6">
      <c r="A532" s="118"/>
      <c r="B532" s="15">
        <v>935</v>
      </c>
      <c r="C532" s="15" t="s">
        <v>18</v>
      </c>
      <c r="D532" s="18">
        <v>5378886.7572557759</v>
      </c>
      <c r="E532" s="17"/>
      <c r="F532" s="17"/>
    </row>
    <row r="533" spans="1:6">
      <c r="A533" s="118"/>
      <c r="B533" s="15">
        <v>940</v>
      </c>
      <c r="C533" s="15" t="s">
        <v>18</v>
      </c>
      <c r="D533" s="18">
        <v>5384074.9033478806</v>
      </c>
      <c r="E533" s="17"/>
      <c r="F533" s="17"/>
    </row>
    <row r="534" spans="1:6">
      <c r="A534" s="118"/>
      <c r="B534" s="15">
        <v>481</v>
      </c>
      <c r="C534" s="15" t="s">
        <v>18</v>
      </c>
      <c r="D534" s="18">
        <v>5394451.19553209</v>
      </c>
      <c r="E534" s="17"/>
      <c r="F534" s="17"/>
    </row>
    <row r="535" spans="1:6">
      <c r="A535" s="118"/>
      <c r="B535" s="15">
        <v>981</v>
      </c>
      <c r="C535" s="15" t="s">
        <v>18</v>
      </c>
      <c r="D535" s="18">
        <v>5407268.9682302317</v>
      </c>
      <c r="E535" s="17"/>
      <c r="F535" s="17"/>
    </row>
    <row r="536" spans="1:6">
      <c r="A536" s="118"/>
      <c r="B536" s="15">
        <v>228</v>
      </c>
      <c r="C536" s="15" t="s">
        <v>18</v>
      </c>
      <c r="D536" s="18">
        <v>5408184.5234229565</v>
      </c>
      <c r="E536" s="17"/>
      <c r="F536" s="17"/>
    </row>
    <row r="537" spans="1:6">
      <c r="A537" s="118"/>
      <c r="B537" s="15">
        <v>177</v>
      </c>
      <c r="C537" s="15" t="s">
        <v>18</v>
      </c>
      <c r="D537" s="18">
        <v>5410931.189001129</v>
      </c>
      <c r="E537" s="17"/>
      <c r="F537" s="17"/>
    </row>
    <row r="538" spans="1:6">
      <c r="A538" s="118"/>
      <c r="B538" s="15">
        <v>917</v>
      </c>
      <c r="C538" s="15" t="s">
        <v>18</v>
      </c>
      <c r="D538" s="18">
        <v>5415508.9649647512</v>
      </c>
      <c r="E538" s="17"/>
      <c r="F538" s="17"/>
    </row>
    <row r="539" spans="1:6">
      <c r="A539" s="118"/>
      <c r="B539" s="15">
        <v>352</v>
      </c>
      <c r="C539" s="15" t="s">
        <v>18</v>
      </c>
      <c r="D539" s="18">
        <v>5418560.8156071659</v>
      </c>
      <c r="E539" s="17"/>
      <c r="F539" s="17"/>
    </row>
    <row r="540" spans="1:6">
      <c r="A540" s="118"/>
      <c r="B540" s="15">
        <v>980</v>
      </c>
      <c r="C540" s="15" t="s">
        <v>18</v>
      </c>
      <c r="D540" s="18">
        <v>5433514.8837549975</v>
      </c>
      <c r="E540" s="17"/>
      <c r="F540" s="17"/>
    </row>
    <row r="541" spans="1:6">
      <c r="A541" s="118"/>
      <c r="B541" s="15">
        <v>235</v>
      </c>
      <c r="C541" s="15" t="s">
        <v>18</v>
      </c>
      <c r="D541" s="18">
        <v>5448774.1369670704</v>
      </c>
      <c r="E541" s="17"/>
      <c r="F541" s="17"/>
    </row>
    <row r="542" spans="1:6">
      <c r="A542" s="118"/>
      <c r="B542" s="15">
        <v>84</v>
      </c>
      <c r="C542" s="15" t="s">
        <v>18</v>
      </c>
      <c r="D542" s="18">
        <v>5449689.6921597952</v>
      </c>
      <c r="E542" s="17"/>
      <c r="F542" s="17"/>
    </row>
    <row r="543" spans="1:6">
      <c r="A543" s="118"/>
      <c r="B543" s="15">
        <v>211</v>
      </c>
      <c r="C543" s="15" t="s">
        <v>18</v>
      </c>
      <c r="D543" s="18">
        <v>5455183.0233161412</v>
      </c>
      <c r="E543" s="17"/>
      <c r="F543" s="17"/>
    </row>
    <row r="544" spans="1:6">
      <c r="A544" s="118"/>
      <c r="B544" s="15">
        <v>226</v>
      </c>
      <c r="C544" s="15" t="s">
        <v>18</v>
      </c>
      <c r="D544" s="18">
        <v>5483870.4193548383</v>
      </c>
      <c r="E544" s="17"/>
      <c r="F544" s="17"/>
    </row>
    <row r="545" spans="1:6">
      <c r="A545" s="118"/>
      <c r="B545" s="15">
        <v>437</v>
      </c>
      <c r="C545" s="15" t="s">
        <v>18</v>
      </c>
      <c r="D545" s="18">
        <v>5484480.7894833218</v>
      </c>
      <c r="E545" s="17"/>
      <c r="F545" s="17"/>
    </row>
    <row r="546" spans="1:6">
      <c r="A546" s="118"/>
      <c r="B546" s="15">
        <v>65</v>
      </c>
      <c r="C546" s="15" t="s">
        <v>18</v>
      </c>
      <c r="D546" s="18">
        <v>5523239.2926419871</v>
      </c>
      <c r="E546" s="17"/>
      <c r="F546" s="17"/>
    </row>
    <row r="547" spans="1:6">
      <c r="A547" s="118"/>
      <c r="B547" s="15">
        <v>322</v>
      </c>
      <c r="C547" s="15" t="s">
        <v>18</v>
      </c>
      <c r="D547" s="18">
        <v>5536057.0653401287</v>
      </c>
      <c r="E547" s="17"/>
      <c r="F547" s="17"/>
    </row>
    <row r="548" spans="1:6">
      <c r="A548" s="118"/>
      <c r="B548" s="15">
        <v>19</v>
      </c>
      <c r="C548" s="15" t="s">
        <v>18</v>
      </c>
      <c r="D548" s="18">
        <v>5536362.25040437</v>
      </c>
      <c r="E548" s="17"/>
      <c r="F548" s="17"/>
    </row>
    <row r="549" spans="1:6">
      <c r="A549" s="118"/>
      <c r="B549" s="15">
        <v>963</v>
      </c>
      <c r="C549" s="15" t="s">
        <v>18</v>
      </c>
      <c r="D549" s="18">
        <v>5545212.617267373</v>
      </c>
      <c r="E549" s="17"/>
      <c r="F549" s="17"/>
    </row>
    <row r="550" spans="1:6">
      <c r="A550" s="118"/>
      <c r="B550" s="15">
        <v>594</v>
      </c>
      <c r="C550" s="15" t="s">
        <v>18</v>
      </c>
      <c r="D550" s="18">
        <v>5549180.0231025117</v>
      </c>
      <c r="E550" s="17"/>
      <c r="F550" s="17"/>
    </row>
    <row r="551" spans="1:6">
      <c r="A551" s="118"/>
      <c r="B551" s="15">
        <v>67</v>
      </c>
      <c r="C551" s="15" t="s">
        <v>18</v>
      </c>
      <c r="D551" s="18">
        <v>5551621.5036164438</v>
      </c>
      <c r="E551" s="17"/>
      <c r="F551" s="17"/>
    </row>
    <row r="552" spans="1:6">
      <c r="A552" s="118"/>
      <c r="B552" s="15">
        <v>487</v>
      </c>
      <c r="C552" s="15" t="s">
        <v>18</v>
      </c>
      <c r="D552" s="18">
        <v>5562913.3509933772</v>
      </c>
      <c r="E552" s="17"/>
      <c r="F552" s="17"/>
    </row>
    <row r="553" spans="1:6">
      <c r="A553" s="118"/>
      <c r="B553" s="15">
        <v>122</v>
      </c>
      <c r="C553" s="15" t="s">
        <v>18</v>
      </c>
      <c r="D553" s="18">
        <v>5570542.9775994141</v>
      </c>
      <c r="E553" s="17"/>
      <c r="F553" s="17"/>
    </row>
    <row r="554" spans="1:6">
      <c r="A554" s="118"/>
      <c r="B554" s="15">
        <v>164</v>
      </c>
      <c r="C554" s="15" t="s">
        <v>18</v>
      </c>
      <c r="D554" s="18">
        <v>5576646.6788842436</v>
      </c>
      <c r="E554" s="17"/>
      <c r="F554" s="17"/>
    </row>
    <row r="555" spans="1:6">
      <c r="A555" s="118"/>
      <c r="B555" s="15">
        <v>206</v>
      </c>
      <c r="C555" s="15" t="s">
        <v>18</v>
      </c>
      <c r="D555" s="18">
        <v>5589159.266518143</v>
      </c>
      <c r="E555" s="17"/>
      <c r="F555" s="17"/>
    </row>
    <row r="556" spans="1:6">
      <c r="A556" s="118"/>
      <c r="B556" s="15">
        <v>497</v>
      </c>
      <c r="C556" s="15" t="s">
        <v>18</v>
      </c>
      <c r="D556" s="18">
        <v>5595568.1528672138</v>
      </c>
      <c r="E556" s="17"/>
      <c r="F556" s="17"/>
    </row>
    <row r="557" spans="1:6">
      <c r="A557" s="118"/>
      <c r="B557" s="15">
        <v>486</v>
      </c>
      <c r="C557" s="15" t="s">
        <v>18</v>
      </c>
      <c r="D557" s="18">
        <v>5607470.3703726307</v>
      </c>
      <c r="E557" s="17"/>
      <c r="F557" s="17"/>
    </row>
    <row r="558" spans="1:6">
      <c r="A558" s="118"/>
      <c r="B558" s="15">
        <v>542</v>
      </c>
      <c r="C558" s="15" t="s">
        <v>18</v>
      </c>
      <c r="D558" s="18">
        <v>5650501.4644306768</v>
      </c>
      <c r="E558" s="17"/>
      <c r="F558" s="17"/>
    </row>
    <row r="559" spans="1:6">
      <c r="A559" s="118"/>
      <c r="B559" s="15">
        <v>448</v>
      </c>
      <c r="C559" s="15" t="s">
        <v>18</v>
      </c>
      <c r="D559" s="18">
        <v>5669728.1234778892</v>
      </c>
      <c r="E559" s="17"/>
      <c r="F559" s="17"/>
    </row>
    <row r="560" spans="1:6">
      <c r="A560" s="118"/>
      <c r="B560" s="15">
        <v>649</v>
      </c>
      <c r="C560" s="15" t="s">
        <v>18</v>
      </c>
      <c r="D560" s="18">
        <v>5680714.7857905822</v>
      </c>
      <c r="E560" s="17"/>
      <c r="F560" s="17"/>
    </row>
    <row r="561" spans="1:6">
      <c r="A561" s="118"/>
      <c r="B561" s="15">
        <v>720</v>
      </c>
      <c r="C561" s="15" t="s">
        <v>18</v>
      </c>
      <c r="D561" s="18">
        <v>5693227.3734244816</v>
      </c>
      <c r="E561" s="17"/>
      <c r="F561" s="17"/>
    </row>
    <row r="562" spans="1:6">
      <c r="A562" s="118"/>
      <c r="B562" s="15">
        <v>239</v>
      </c>
      <c r="C562" s="15" t="s">
        <v>18</v>
      </c>
      <c r="D562" s="18">
        <v>5702688.1104159672</v>
      </c>
      <c r="E562" s="17"/>
      <c r="F562" s="17"/>
    </row>
    <row r="563" spans="1:6">
      <c r="A563" s="118"/>
      <c r="B563" s="15">
        <v>843</v>
      </c>
      <c r="C563" s="15" t="s">
        <v>18</v>
      </c>
      <c r="D563" s="18">
        <v>5706045.1461226232</v>
      </c>
      <c r="E563" s="17"/>
      <c r="F563" s="17"/>
    </row>
    <row r="564" spans="1:6">
      <c r="A564" s="118"/>
      <c r="B564" s="15">
        <v>396</v>
      </c>
      <c r="C564" s="15" t="s">
        <v>18</v>
      </c>
      <c r="D564" s="18">
        <v>5713064.4026001766</v>
      </c>
      <c r="E564" s="17"/>
      <c r="F564" s="17"/>
    </row>
    <row r="565" spans="1:6">
      <c r="A565" s="118"/>
      <c r="B565" s="15">
        <v>270</v>
      </c>
      <c r="C565" s="15" t="s">
        <v>18</v>
      </c>
      <c r="D565" s="18">
        <v>5731375.5064546652</v>
      </c>
      <c r="E565" s="17"/>
      <c r="F565" s="17"/>
    </row>
    <row r="566" spans="1:6">
      <c r="A566" s="118"/>
      <c r="B566" s="15">
        <v>838</v>
      </c>
      <c r="C566" s="15" t="s">
        <v>18</v>
      </c>
      <c r="D566" s="18">
        <v>5735342.9122898038</v>
      </c>
      <c r="E566" s="17"/>
      <c r="F566" s="17"/>
    </row>
    <row r="567" spans="1:6">
      <c r="A567" s="118"/>
      <c r="B567" s="15">
        <v>141</v>
      </c>
      <c r="C567" s="15" t="s">
        <v>18</v>
      </c>
      <c r="D567" s="18">
        <v>5745108.8343455307</v>
      </c>
      <c r="E567" s="17"/>
      <c r="F567" s="17"/>
    </row>
    <row r="568" spans="1:6">
      <c r="A568" s="118"/>
      <c r="B568" s="15">
        <v>186</v>
      </c>
      <c r="C568" s="15" t="s">
        <v>18</v>
      </c>
      <c r="D568" s="18">
        <v>5759147.3473006375</v>
      </c>
      <c r="E568" s="17"/>
      <c r="F568" s="17"/>
    </row>
    <row r="569" spans="1:6">
      <c r="A569" s="118"/>
      <c r="B569" s="15">
        <v>383</v>
      </c>
      <c r="C569" s="15" t="s">
        <v>18</v>
      </c>
      <c r="D569" s="18">
        <v>5764335.4933927422</v>
      </c>
      <c r="E569" s="17"/>
      <c r="F569" s="17"/>
    </row>
    <row r="570" spans="1:6">
      <c r="A570" s="118"/>
      <c r="B570" s="15">
        <v>993</v>
      </c>
      <c r="C570" s="15" t="s">
        <v>18</v>
      </c>
      <c r="D570" s="18">
        <v>5774406.6005127113</v>
      </c>
      <c r="E570" s="17"/>
      <c r="F570" s="17"/>
    </row>
    <row r="571" spans="1:6">
      <c r="A571" s="118"/>
      <c r="B571" s="15">
        <v>597</v>
      </c>
      <c r="C571" s="15" t="s">
        <v>18</v>
      </c>
      <c r="D571" s="18">
        <v>5775627.3407696765</v>
      </c>
      <c r="E571" s="17"/>
      <c r="F571" s="17"/>
    </row>
    <row r="572" spans="1:6">
      <c r="A572" s="118"/>
      <c r="B572" s="15">
        <v>180</v>
      </c>
      <c r="C572" s="15" t="s">
        <v>18</v>
      </c>
      <c r="D572" s="18">
        <v>5794548.8147526477</v>
      </c>
      <c r="E572" s="17"/>
      <c r="F572" s="17"/>
    </row>
    <row r="573" spans="1:6">
      <c r="A573" s="118"/>
      <c r="B573" s="15">
        <v>221</v>
      </c>
      <c r="C573" s="15" t="s">
        <v>18</v>
      </c>
      <c r="D573" s="18">
        <v>5800347.330973235</v>
      </c>
      <c r="E573" s="17"/>
      <c r="F573" s="17"/>
    </row>
    <row r="574" spans="1:6">
      <c r="A574" s="118"/>
      <c r="B574" s="15">
        <v>520</v>
      </c>
      <c r="C574" s="15" t="s">
        <v>18</v>
      </c>
      <c r="D574" s="18">
        <v>5820184.36014893</v>
      </c>
      <c r="E574" s="17"/>
      <c r="F574" s="17"/>
    </row>
    <row r="575" spans="1:6">
      <c r="A575" s="118"/>
      <c r="B575" s="15">
        <v>926</v>
      </c>
      <c r="C575" s="15" t="s">
        <v>18</v>
      </c>
      <c r="D575" s="18">
        <v>5822931.0257271035</v>
      </c>
      <c r="E575" s="17"/>
      <c r="F575" s="17"/>
    </row>
    <row r="576" spans="1:6">
      <c r="A576" s="118"/>
      <c r="B576" s="15">
        <v>93</v>
      </c>
      <c r="C576" s="15" t="s">
        <v>18</v>
      </c>
      <c r="D576" s="18">
        <v>5845209.5354167307</v>
      </c>
      <c r="E576" s="17"/>
      <c r="F576" s="17"/>
    </row>
    <row r="577" spans="1:6">
      <c r="A577" s="118"/>
      <c r="B577" s="15">
        <v>938</v>
      </c>
      <c r="C577" s="15" t="s">
        <v>18</v>
      </c>
      <c r="D577" s="18">
        <v>5846125.0906094545</v>
      </c>
      <c r="E577" s="17"/>
      <c r="F577" s="17"/>
    </row>
    <row r="578" spans="1:6">
      <c r="A578" s="118"/>
      <c r="B578" s="15">
        <v>202</v>
      </c>
      <c r="C578" s="15" t="s">
        <v>18</v>
      </c>
      <c r="D578" s="18">
        <v>5849176.9412518693</v>
      </c>
      <c r="E578" s="17"/>
      <c r="F578" s="17"/>
    </row>
    <row r="579" spans="1:6">
      <c r="A579" s="118"/>
      <c r="B579" s="15">
        <v>255</v>
      </c>
      <c r="C579" s="15" t="s">
        <v>18</v>
      </c>
      <c r="D579" s="18">
        <v>5849787.3113803519</v>
      </c>
      <c r="E579" s="17"/>
      <c r="F579" s="17"/>
    </row>
    <row r="580" spans="1:6">
      <c r="A580" s="118"/>
      <c r="B580" s="15">
        <v>210</v>
      </c>
      <c r="C580" s="15" t="s">
        <v>18</v>
      </c>
      <c r="D580" s="18">
        <v>5867182.8600421157</v>
      </c>
      <c r="E580" s="17"/>
      <c r="F580" s="17"/>
    </row>
    <row r="581" spans="1:6">
      <c r="A581" s="118"/>
      <c r="B581" s="15">
        <v>423</v>
      </c>
      <c r="C581" s="15" t="s">
        <v>18</v>
      </c>
      <c r="D581" s="18">
        <v>5882136.9281899473</v>
      </c>
      <c r="E581" s="17"/>
      <c r="F581" s="17"/>
    </row>
    <row r="582" spans="1:6">
      <c r="A582" s="118"/>
      <c r="B582" s="15">
        <v>201</v>
      </c>
      <c r="C582" s="15" t="s">
        <v>18</v>
      </c>
      <c r="D582" s="18">
        <v>5897701.3664662614</v>
      </c>
      <c r="E582" s="17"/>
      <c r="F582" s="17"/>
    </row>
    <row r="583" spans="1:6">
      <c r="A583" s="118"/>
      <c r="B583" s="15">
        <v>411</v>
      </c>
      <c r="C583" s="15" t="s">
        <v>18</v>
      </c>
      <c r="D583" s="18">
        <v>5921505.801477096</v>
      </c>
      <c r="E583" s="17"/>
      <c r="F583" s="17"/>
    </row>
    <row r="584" spans="1:6">
      <c r="A584" s="118"/>
      <c r="B584" s="15">
        <v>360</v>
      </c>
      <c r="C584" s="15" t="s">
        <v>18</v>
      </c>
      <c r="D584" s="18">
        <v>5926083.5774407182</v>
      </c>
      <c r="E584" s="17"/>
      <c r="F584" s="17"/>
    </row>
    <row r="585" spans="1:6">
      <c r="A585" s="118"/>
      <c r="B585" s="15">
        <v>205</v>
      </c>
      <c r="C585" s="15" t="s">
        <v>18</v>
      </c>
      <c r="D585" s="18">
        <v>5930356.1683400981</v>
      </c>
      <c r="E585" s="17"/>
      <c r="F585" s="17"/>
    </row>
    <row r="586" spans="1:6">
      <c r="A586" s="118"/>
      <c r="B586" s="15">
        <v>163</v>
      </c>
      <c r="C586" s="15" t="s">
        <v>18</v>
      </c>
      <c r="D586" s="18">
        <v>5943173.9410382397</v>
      </c>
      <c r="E586" s="17"/>
      <c r="F586" s="17"/>
    </row>
    <row r="587" spans="1:6">
      <c r="A587" s="118"/>
      <c r="B587" s="15">
        <v>336</v>
      </c>
      <c r="C587" s="15" t="s">
        <v>18</v>
      </c>
      <c r="D587" s="18">
        <v>5945310.2364879297</v>
      </c>
      <c r="E587" s="17"/>
      <c r="F587" s="17"/>
    </row>
    <row r="588" spans="1:6">
      <c r="A588" s="118"/>
      <c r="B588" s="15">
        <v>440</v>
      </c>
      <c r="C588" s="15" t="s">
        <v>18</v>
      </c>
      <c r="D588" s="18">
        <v>5949582.8273873106</v>
      </c>
      <c r="E588" s="17"/>
      <c r="F588" s="17"/>
    </row>
    <row r="589" spans="1:6">
      <c r="A589" s="118"/>
      <c r="B589" s="15">
        <v>464</v>
      </c>
      <c r="C589" s="15" t="s">
        <v>18</v>
      </c>
      <c r="D589" s="18">
        <v>5950803.5676442767</v>
      </c>
      <c r="E589" s="17"/>
      <c r="F589" s="17"/>
    </row>
    <row r="590" spans="1:6">
      <c r="A590" s="118"/>
      <c r="B590" s="15">
        <v>3</v>
      </c>
      <c r="C590" s="15" t="s">
        <v>18</v>
      </c>
      <c r="D590" s="18">
        <v>5964842.0805993835</v>
      </c>
      <c r="E590" s="17"/>
      <c r="F590" s="17"/>
    </row>
    <row r="591" spans="1:6">
      <c r="A591" s="118"/>
      <c r="B591" s="15">
        <v>904</v>
      </c>
      <c r="C591" s="15" t="s">
        <v>18</v>
      </c>
      <c r="D591" s="18">
        <v>5968809.4864345221</v>
      </c>
      <c r="E591" s="17"/>
      <c r="F591" s="17"/>
    </row>
    <row r="592" spans="1:6">
      <c r="A592" s="118"/>
      <c r="B592" s="15">
        <v>893</v>
      </c>
      <c r="C592" s="15" t="s">
        <v>18</v>
      </c>
      <c r="D592" s="18">
        <v>5980101.3338114563</v>
      </c>
      <c r="E592" s="17"/>
      <c r="F592" s="17"/>
    </row>
    <row r="593" spans="1:6">
      <c r="A593" s="118"/>
      <c r="B593" s="15">
        <v>362</v>
      </c>
      <c r="C593" s="15" t="s">
        <v>18</v>
      </c>
      <c r="D593" s="18">
        <v>5982237.6292611472</v>
      </c>
      <c r="E593" s="17"/>
      <c r="F593" s="17"/>
    </row>
    <row r="594" spans="1:6">
      <c r="A594" s="118"/>
      <c r="B594" s="15">
        <v>712</v>
      </c>
      <c r="C594" s="15" t="s">
        <v>18</v>
      </c>
      <c r="D594" s="18">
        <v>5986815.4052247684</v>
      </c>
      <c r="E594" s="17"/>
      <c r="F594" s="17"/>
    </row>
    <row r="595" spans="1:6">
      <c r="A595" s="118"/>
      <c r="B595" s="15">
        <v>996</v>
      </c>
      <c r="C595" s="15" t="s">
        <v>18</v>
      </c>
      <c r="D595" s="18">
        <v>6003295.3986938074</v>
      </c>
      <c r="E595" s="17"/>
      <c r="F595" s="17"/>
    </row>
    <row r="596" spans="1:6">
      <c r="A596" s="118"/>
      <c r="B596" s="15">
        <v>181</v>
      </c>
      <c r="C596" s="15" t="s">
        <v>18</v>
      </c>
      <c r="D596" s="18">
        <v>6018859.8369701225</v>
      </c>
      <c r="E596" s="17"/>
      <c r="F596" s="17"/>
    </row>
    <row r="597" spans="1:6">
      <c r="A597" s="118"/>
      <c r="B597" s="15">
        <v>810</v>
      </c>
      <c r="C597" s="15" t="s">
        <v>18</v>
      </c>
      <c r="D597" s="18">
        <v>6019165.0220343638</v>
      </c>
      <c r="E597" s="17"/>
      <c r="F597" s="17"/>
    </row>
    <row r="598" spans="1:6">
      <c r="A598" s="118"/>
      <c r="B598" s="15">
        <v>472</v>
      </c>
      <c r="C598" s="15" t="s">
        <v>18</v>
      </c>
      <c r="D598" s="18">
        <v>6024658.3531907098</v>
      </c>
      <c r="E598" s="17"/>
      <c r="F598" s="17"/>
    </row>
    <row r="599" spans="1:6">
      <c r="A599" s="118"/>
      <c r="B599" s="15">
        <v>199</v>
      </c>
      <c r="C599" s="15" t="s">
        <v>18</v>
      </c>
      <c r="D599" s="18">
        <v>6034119.0901821954</v>
      </c>
      <c r="E599" s="17"/>
      <c r="F599" s="17"/>
    </row>
    <row r="600" spans="1:6">
      <c r="A600" s="118"/>
      <c r="B600" s="15">
        <v>817</v>
      </c>
      <c r="C600" s="15" t="s">
        <v>18</v>
      </c>
      <c r="D600" s="18">
        <v>6064332.4115420999</v>
      </c>
      <c r="E600" s="17"/>
      <c r="F600" s="17"/>
    </row>
    <row r="601" spans="1:6">
      <c r="A601" s="118"/>
      <c r="B601" s="15">
        <v>728</v>
      </c>
      <c r="C601" s="15" t="s">
        <v>18</v>
      </c>
      <c r="D601" s="18">
        <v>6065858.3368633073</v>
      </c>
      <c r="E601" s="17"/>
      <c r="F601" s="17"/>
    </row>
    <row r="602" spans="1:6">
      <c r="A602" s="118"/>
      <c r="B602" s="15">
        <v>482</v>
      </c>
      <c r="C602" s="15" t="s">
        <v>18</v>
      </c>
      <c r="D602" s="18">
        <v>6067994.6323129982</v>
      </c>
      <c r="E602" s="17"/>
      <c r="F602" s="17"/>
    </row>
    <row r="603" spans="1:6">
      <c r="A603" s="118"/>
      <c r="B603" s="15">
        <v>512</v>
      </c>
      <c r="C603" s="15" t="s">
        <v>18</v>
      </c>
      <c r="D603" s="18">
        <v>6088747.2166814171</v>
      </c>
      <c r="E603" s="17"/>
      <c r="F603" s="17"/>
    </row>
    <row r="604" spans="1:6">
      <c r="A604" s="118"/>
      <c r="B604" s="15">
        <v>621</v>
      </c>
      <c r="C604" s="15" t="s">
        <v>18</v>
      </c>
      <c r="D604" s="18">
        <v>6101870.1744438</v>
      </c>
      <c r="E604" s="17"/>
      <c r="F604" s="17"/>
    </row>
    <row r="605" spans="1:6">
      <c r="A605" s="118"/>
      <c r="B605" s="15">
        <v>589</v>
      </c>
      <c r="C605" s="15" t="s">
        <v>18</v>
      </c>
      <c r="D605" s="18">
        <v>6116824.2425916316</v>
      </c>
      <c r="E605" s="17"/>
      <c r="F605" s="17"/>
    </row>
    <row r="606" spans="1:6">
      <c r="A606" s="118"/>
      <c r="B606" s="15">
        <v>731</v>
      </c>
      <c r="C606" s="15" t="s">
        <v>18</v>
      </c>
      <c r="D606" s="18">
        <v>6122622.7588122198</v>
      </c>
      <c r="E606" s="17"/>
      <c r="F606" s="17"/>
    </row>
    <row r="607" spans="1:6">
      <c r="A607" s="118"/>
      <c r="B607" s="15">
        <v>558</v>
      </c>
      <c r="C607" s="15" t="s">
        <v>18</v>
      </c>
      <c r="D607" s="18">
        <v>6129336.8302255319</v>
      </c>
      <c r="E607" s="17"/>
      <c r="F607" s="17"/>
    </row>
    <row r="608" spans="1:6">
      <c r="A608" s="118"/>
      <c r="B608" s="15">
        <v>666</v>
      </c>
      <c r="C608" s="15" t="s">
        <v>18</v>
      </c>
      <c r="D608" s="18">
        <v>6141239.0477309488</v>
      </c>
      <c r="E608" s="17"/>
      <c r="F608" s="17"/>
    </row>
    <row r="609" spans="1:6">
      <c r="A609" s="118"/>
      <c r="B609" s="15">
        <v>178</v>
      </c>
      <c r="C609" s="15" t="s">
        <v>18</v>
      </c>
      <c r="D609" s="18">
        <v>6176030.1450544754</v>
      </c>
      <c r="E609" s="17"/>
      <c r="F609" s="17"/>
    </row>
    <row r="610" spans="1:6">
      <c r="A610" s="118"/>
      <c r="B610" s="15">
        <v>617</v>
      </c>
      <c r="C610" s="15" t="s">
        <v>18</v>
      </c>
      <c r="D610" s="18">
        <v>6184270.1417889949</v>
      </c>
      <c r="E610" s="17"/>
      <c r="F610" s="17"/>
    </row>
    <row r="611" spans="1:6">
      <c r="A611" s="118"/>
      <c r="B611" s="15">
        <v>966</v>
      </c>
      <c r="C611" s="15" t="s">
        <v>18</v>
      </c>
      <c r="D611" s="18">
        <v>6187627.1774956509</v>
      </c>
      <c r="E611" s="17"/>
      <c r="F611" s="17"/>
    </row>
    <row r="612" spans="1:6">
      <c r="A612" s="118"/>
      <c r="B612" s="15">
        <v>117</v>
      </c>
      <c r="C612" s="15" t="s">
        <v>18</v>
      </c>
      <c r="D612" s="18">
        <v>6194036.0638447218</v>
      </c>
      <c r="E612" s="17"/>
      <c r="F612" s="17"/>
    </row>
    <row r="613" spans="1:6">
      <c r="A613" s="118"/>
      <c r="B613" s="15">
        <v>812</v>
      </c>
      <c r="C613" s="15" t="s">
        <v>18</v>
      </c>
      <c r="D613" s="18">
        <v>6202886.4307077238</v>
      </c>
      <c r="E613" s="17"/>
      <c r="F613" s="17"/>
    </row>
    <row r="614" spans="1:6">
      <c r="A614" s="118"/>
      <c r="B614" s="15">
        <v>503</v>
      </c>
      <c r="C614" s="15" t="s">
        <v>18</v>
      </c>
      <c r="D614" s="18">
        <v>6221502.7196264537</v>
      </c>
      <c r="E614" s="17"/>
      <c r="F614" s="17"/>
    </row>
    <row r="615" spans="1:6">
      <c r="A615" s="118"/>
      <c r="B615" s="15">
        <v>62</v>
      </c>
      <c r="C615" s="15" t="s">
        <v>18</v>
      </c>
      <c r="D615" s="18">
        <v>6265144.1838129824</v>
      </c>
      <c r="E615" s="17"/>
      <c r="F615" s="17"/>
    </row>
    <row r="616" spans="1:6">
      <c r="A616" s="118"/>
      <c r="B616" s="15">
        <v>653</v>
      </c>
      <c r="C616" s="15" t="s">
        <v>18</v>
      </c>
      <c r="D616" s="18">
        <v>6280403.4370250553</v>
      </c>
      <c r="E616" s="17"/>
      <c r="F616" s="17"/>
    </row>
    <row r="617" spans="1:6">
      <c r="A617" s="118"/>
      <c r="B617" s="15">
        <v>288</v>
      </c>
      <c r="C617" s="15" t="s">
        <v>18</v>
      </c>
      <c r="D617" s="18">
        <v>6294747.1350444043</v>
      </c>
      <c r="E617" s="17"/>
      <c r="F617" s="17"/>
    </row>
    <row r="618" spans="1:6">
      <c r="A618" s="118"/>
      <c r="B618" s="15">
        <v>1000</v>
      </c>
      <c r="C618" s="15" t="s">
        <v>18</v>
      </c>
      <c r="D618" s="18">
        <v>6309396.0181279946</v>
      </c>
      <c r="E618" s="17"/>
      <c r="F618" s="17"/>
    </row>
    <row r="619" spans="1:6">
      <c r="A619" s="118"/>
      <c r="B619" s="15">
        <v>462</v>
      </c>
      <c r="C619" s="15" t="s">
        <v>18</v>
      </c>
      <c r="D619" s="18">
        <v>6346323.4109012112</v>
      </c>
      <c r="E619" s="17"/>
      <c r="F619" s="17"/>
    </row>
    <row r="620" spans="1:6">
      <c r="A620" s="118"/>
      <c r="B620" s="15">
        <v>703</v>
      </c>
      <c r="C620" s="15" t="s">
        <v>18</v>
      </c>
      <c r="D620" s="18">
        <v>6349680.4466078673</v>
      </c>
      <c r="E620" s="17"/>
      <c r="F620" s="17"/>
    </row>
    <row r="621" spans="1:6">
      <c r="A621" s="118"/>
      <c r="B621" s="15">
        <v>709</v>
      </c>
      <c r="C621" s="15" t="s">
        <v>18</v>
      </c>
      <c r="D621" s="18">
        <v>6350290.8167363508</v>
      </c>
      <c r="E621" s="17"/>
      <c r="F621" s="17"/>
    </row>
    <row r="622" spans="1:6">
      <c r="A622" s="118"/>
      <c r="B622" s="15">
        <v>743</v>
      </c>
      <c r="C622" s="15" t="s">
        <v>18</v>
      </c>
      <c r="D622" s="18">
        <v>6363108.5894344924</v>
      </c>
      <c r="E622" s="17"/>
      <c r="F622" s="17"/>
    </row>
    <row r="623" spans="1:6">
      <c r="A623" s="118"/>
      <c r="B623" s="15">
        <v>857</v>
      </c>
      <c r="C623" s="15" t="s">
        <v>18</v>
      </c>
      <c r="D623" s="18">
        <v>6399120.4270149842</v>
      </c>
      <c r="E623" s="17"/>
      <c r="F623" s="17"/>
    </row>
    <row r="624" spans="1:6">
      <c r="A624" s="118"/>
      <c r="B624" s="15">
        <v>823</v>
      </c>
      <c r="C624" s="15" t="s">
        <v>18</v>
      </c>
      <c r="D624" s="18">
        <v>6402477.4627216402</v>
      </c>
      <c r="E624" s="17"/>
      <c r="F624" s="17"/>
    </row>
    <row r="625" spans="1:6">
      <c r="A625" s="118"/>
      <c r="B625" s="15">
        <v>780</v>
      </c>
      <c r="C625" s="15" t="s">
        <v>18</v>
      </c>
      <c r="D625" s="18">
        <v>6409496.7191991946</v>
      </c>
      <c r="E625" s="17"/>
      <c r="F625" s="17"/>
    </row>
    <row r="626" spans="1:6">
      <c r="A626" s="118"/>
      <c r="B626" s="15">
        <v>970</v>
      </c>
      <c r="C626" s="15" t="s">
        <v>18</v>
      </c>
      <c r="D626" s="18">
        <v>6427502.6379894409</v>
      </c>
      <c r="E626" s="17"/>
      <c r="F626" s="17"/>
    </row>
    <row r="627" spans="1:6">
      <c r="A627" s="118"/>
      <c r="B627" s="15">
        <v>372</v>
      </c>
      <c r="C627" s="15" t="s">
        <v>18</v>
      </c>
      <c r="D627" s="18">
        <v>6431470.0438245796</v>
      </c>
      <c r="E627" s="17"/>
      <c r="F627" s="17"/>
    </row>
    <row r="628" spans="1:6">
      <c r="A628" s="118"/>
      <c r="B628" s="15">
        <v>545</v>
      </c>
      <c r="C628" s="15" t="s">
        <v>18</v>
      </c>
      <c r="D628" s="18">
        <v>6439710.0405590991</v>
      </c>
      <c r="E628" s="17"/>
      <c r="F628" s="17"/>
    </row>
    <row r="629" spans="1:6">
      <c r="A629" s="118"/>
      <c r="B629" s="15">
        <v>407</v>
      </c>
      <c r="C629" s="15" t="s">
        <v>18</v>
      </c>
      <c r="D629" s="18">
        <v>6448560.4074221011</v>
      </c>
      <c r="E629" s="17"/>
      <c r="F629" s="17"/>
    </row>
    <row r="630" spans="1:6">
      <c r="A630" s="118"/>
      <c r="B630" s="15">
        <v>727</v>
      </c>
      <c r="C630" s="15" t="s">
        <v>18</v>
      </c>
      <c r="D630" s="18">
        <v>6448560.4074221011</v>
      </c>
      <c r="E630" s="17"/>
      <c r="F630" s="17"/>
    </row>
    <row r="631" spans="1:6">
      <c r="A631" s="118"/>
      <c r="B631" s="15">
        <v>746</v>
      </c>
      <c r="C631" s="15" t="s">
        <v>18</v>
      </c>
      <c r="D631" s="18">
        <v>6468702.6216620384</v>
      </c>
      <c r="E631" s="17"/>
      <c r="F631" s="17"/>
    </row>
    <row r="632" spans="1:6">
      <c r="A632" s="118"/>
      <c r="B632" s="15">
        <v>347</v>
      </c>
      <c r="C632" s="15" t="s">
        <v>18</v>
      </c>
      <c r="D632" s="18">
        <v>6541336.6669515064</v>
      </c>
      <c r="E632" s="17"/>
      <c r="F632" s="17"/>
    </row>
    <row r="633" spans="1:6">
      <c r="A633" s="118"/>
      <c r="B633" s="15">
        <v>733</v>
      </c>
      <c r="C633" s="15" t="s">
        <v>18</v>
      </c>
      <c r="D633" s="18">
        <v>6541336.6669515064</v>
      </c>
      <c r="E633" s="17"/>
      <c r="F633" s="17"/>
    </row>
    <row r="634" spans="1:6">
      <c r="A634" s="118"/>
      <c r="B634" s="15">
        <v>739</v>
      </c>
      <c r="C634" s="15" t="s">
        <v>18</v>
      </c>
      <c r="D634" s="18">
        <v>6543472.9624011964</v>
      </c>
      <c r="E634" s="17"/>
      <c r="F634" s="17"/>
    </row>
    <row r="635" spans="1:6">
      <c r="A635" s="118"/>
      <c r="B635" s="15">
        <v>677</v>
      </c>
      <c r="C635" s="15" t="s">
        <v>18</v>
      </c>
      <c r="D635" s="18">
        <v>6558732.2156132692</v>
      </c>
      <c r="E635" s="17"/>
      <c r="F635" s="17"/>
    </row>
    <row r="636" spans="1:6">
      <c r="A636" s="118"/>
      <c r="B636" s="15">
        <v>717</v>
      </c>
      <c r="C636" s="15" t="s">
        <v>18</v>
      </c>
      <c r="D636" s="18">
        <v>6563615.1766411327</v>
      </c>
      <c r="E636" s="17"/>
      <c r="F636" s="17"/>
    </row>
    <row r="637" spans="1:6">
      <c r="A637" s="118"/>
      <c r="B637" s="15">
        <v>151</v>
      </c>
      <c r="C637" s="15" t="s">
        <v>18</v>
      </c>
      <c r="D637" s="18">
        <v>6568498.1376689961</v>
      </c>
      <c r="E637" s="17"/>
      <c r="F637" s="17"/>
    </row>
    <row r="638" spans="1:6">
      <c r="A638" s="118"/>
      <c r="B638" s="15">
        <v>623</v>
      </c>
      <c r="C638" s="15" t="s">
        <v>18</v>
      </c>
      <c r="D638" s="18">
        <v>6569108.5077974796</v>
      </c>
      <c r="E638" s="17"/>
      <c r="F638" s="17"/>
    </row>
    <row r="639" spans="1:6">
      <c r="A639" s="118"/>
      <c r="B639" s="15">
        <v>630</v>
      </c>
      <c r="C639" s="15" t="s">
        <v>18</v>
      </c>
      <c r="D639" s="18">
        <v>6569413.6928617209</v>
      </c>
      <c r="E639" s="17"/>
      <c r="F639" s="17"/>
    </row>
    <row r="640" spans="1:6">
      <c r="A640" s="118"/>
      <c r="B640" s="15">
        <v>315</v>
      </c>
      <c r="C640" s="15" t="s">
        <v>18</v>
      </c>
      <c r="D640" s="18">
        <v>6600542.5694143502</v>
      </c>
      <c r="E640" s="17"/>
      <c r="F640" s="17"/>
    </row>
    <row r="641" spans="1:6">
      <c r="A641" s="118"/>
      <c r="B641" s="15">
        <v>946</v>
      </c>
      <c r="C641" s="15" t="s">
        <v>18</v>
      </c>
      <c r="D641" s="18">
        <v>6629535.1505172886</v>
      </c>
      <c r="E641" s="17"/>
      <c r="F641" s="17"/>
    </row>
    <row r="642" spans="1:6">
      <c r="A642" s="118"/>
      <c r="B642" s="15">
        <v>740</v>
      </c>
      <c r="C642" s="15" t="s">
        <v>18</v>
      </c>
      <c r="D642" s="18">
        <v>6638690.7024445329</v>
      </c>
      <c r="E642" s="17"/>
      <c r="F642" s="17"/>
    </row>
    <row r="643" spans="1:6">
      <c r="A643" s="118"/>
      <c r="B643" s="15">
        <v>150</v>
      </c>
      <c r="C643" s="15" t="s">
        <v>18</v>
      </c>
      <c r="D643" s="18">
        <v>6657306.9913632618</v>
      </c>
      <c r="E643" s="17"/>
      <c r="F643" s="17"/>
    </row>
    <row r="644" spans="1:6">
      <c r="A644" s="118"/>
      <c r="B644" s="15">
        <v>222</v>
      </c>
      <c r="C644" s="15" t="s">
        <v>18</v>
      </c>
      <c r="D644" s="18">
        <v>6660664.0270699179</v>
      </c>
      <c r="E644" s="17"/>
      <c r="F644" s="17"/>
    </row>
    <row r="645" spans="1:6">
      <c r="A645" s="118"/>
      <c r="B645" s="15">
        <v>171</v>
      </c>
      <c r="C645" s="15" t="s">
        <v>18</v>
      </c>
      <c r="D645" s="18">
        <v>6681111.4263740955</v>
      </c>
      <c r="E645" s="17"/>
      <c r="F645" s="17"/>
    </row>
    <row r="646" spans="1:6">
      <c r="A646" s="118"/>
      <c r="B646" s="15">
        <v>830</v>
      </c>
      <c r="C646" s="15" t="s">
        <v>18</v>
      </c>
      <c r="D646" s="18">
        <v>6705526.2315134127</v>
      </c>
      <c r="E646" s="17"/>
      <c r="F646" s="17"/>
    </row>
    <row r="647" spans="1:6">
      <c r="A647" s="118"/>
      <c r="B647" s="15">
        <v>382</v>
      </c>
      <c r="C647" s="15" t="s">
        <v>18</v>
      </c>
      <c r="D647" s="18">
        <v>6711935.1178624835</v>
      </c>
      <c r="E647" s="17"/>
      <c r="F647" s="17"/>
    </row>
    <row r="648" spans="1:6">
      <c r="A648" s="118"/>
      <c r="B648" s="15">
        <v>91</v>
      </c>
      <c r="C648" s="15" t="s">
        <v>18</v>
      </c>
      <c r="D648" s="18">
        <v>6715597.3386333808</v>
      </c>
      <c r="E648" s="17"/>
      <c r="F648" s="17"/>
    </row>
    <row r="649" spans="1:6">
      <c r="A649" s="118"/>
      <c r="B649" s="15">
        <v>586</v>
      </c>
      <c r="C649" s="15" t="s">
        <v>18</v>
      </c>
      <c r="D649" s="18">
        <v>6725973.6308175912</v>
      </c>
      <c r="E649" s="17"/>
      <c r="F649" s="17"/>
    </row>
    <row r="650" spans="1:6">
      <c r="A650" s="118"/>
      <c r="B650" s="15">
        <v>584</v>
      </c>
      <c r="C650" s="15" t="s">
        <v>18</v>
      </c>
      <c r="D650" s="18">
        <v>6727499.5561387986</v>
      </c>
      <c r="E650" s="17"/>
      <c r="F650" s="17"/>
    </row>
    <row r="651" spans="1:6">
      <c r="A651" s="118"/>
      <c r="B651" s="15">
        <v>424</v>
      </c>
      <c r="C651" s="15" t="s">
        <v>18</v>
      </c>
      <c r="D651" s="18">
        <v>6733298.0723593859</v>
      </c>
      <c r="E651" s="17"/>
      <c r="F651" s="17"/>
    </row>
    <row r="652" spans="1:6">
      <c r="A652" s="118"/>
      <c r="B652" s="15">
        <v>86</v>
      </c>
      <c r="C652" s="15" t="s">
        <v>18</v>
      </c>
      <c r="D652" s="18">
        <v>6749778.0658284249</v>
      </c>
      <c r="E652" s="17"/>
      <c r="F652" s="17"/>
    </row>
    <row r="653" spans="1:6">
      <c r="A653" s="118"/>
      <c r="B653" s="15">
        <v>377</v>
      </c>
      <c r="C653" s="15" t="s">
        <v>18</v>
      </c>
      <c r="D653" s="18">
        <v>6752219.5463423571</v>
      </c>
      <c r="E653" s="17"/>
      <c r="F653" s="17"/>
    </row>
    <row r="654" spans="1:6">
      <c r="A654" s="118"/>
      <c r="B654" s="15">
        <v>549</v>
      </c>
      <c r="C654" s="15" t="s">
        <v>18</v>
      </c>
      <c r="D654" s="18">
        <v>6753135.1015350809</v>
      </c>
      <c r="E654" s="17"/>
      <c r="F654" s="17"/>
    </row>
    <row r="655" spans="1:6">
      <c r="A655" s="118"/>
      <c r="B655" s="15">
        <v>114</v>
      </c>
      <c r="C655" s="15" t="s">
        <v>18</v>
      </c>
      <c r="D655" s="18">
        <v>6759543.9878841517</v>
      </c>
      <c r="E655" s="17"/>
      <c r="F655" s="17"/>
    </row>
    <row r="656" spans="1:6">
      <c r="A656" s="118"/>
      <c r="B656" s="15">
        <v>225</v>
      </c>
      <c r="C656" s="15" t="s">
        <v>18</v>
      </c>
      <c r="D656" s="18">
        <v>6778465.461867122</v>
      </c>
      <c r="E656" s="17"/>
      <c r="F656" s="17"/>
    </row>
    <row r="657" spans="1:6">
      <c r="A657" s="118"/>
      <c r="B657" s="15">
        <v>157</v>
      </c>
      <c r="C657" s="15" t="s">
        <v>18</v>
      </c>
      <c r="D657" s="18">
        <v>6786095.0884731589</v>
      </c>
      <c r="E657" s="17"/>
      <c r="F657" s="17"/>
    </row>
    <row r="658" spans="1:6">
      <c r="A658" s="118"/>
      <c r="B658" s="15">
        <v>355</v>
      </c>
      <c r="C658" s="15" t="s">
        <v>18</v>
      </c>
      <c r="D658" s="18">
        <v>6787926.1988586076</v>
      </c>
      <c r="E658" s="17"/>
      <c r="F658" s="17"/>
    </row>
    <row r="659" spans="1:6">
      <c r="A659" s="118"/>
      <c r="B659" s="15">
        <v>678</v>
      </c>
      <c r="C659" s="15" t="s">
        <v>18</v>
      </c>
      <c r="D659" s="18">
        <v>6789757.3092440562</v>
      </c>
      <c r="E659" s="17"/>
      <c r="F659" s="17"/>
    </row>
    <row r="660" spans="1:6">
      <c r="A660" s="118"/>
      <c r="B660" s="15">
        <v>56</v>
      </c>
      <c r="C660" s="15" t="s">
        <v>18</v>
      </c>
      <c r="D660" s="18">
        <v>6796471.3806573683</v>
      </c>
      <c r="E660" s="17"/>
      <c r="F660" s="17"/>
    </row>
    <row r="661" spans="1:6">
      <c r="A661" s="118"/>
      <c r="B661" s="15">
        <v>251</v>
      </c>
      <c r="C661" s="15" t="s">
        <v>18</v>
      </c>
      <c r="D661" s="18">
        <v>6820275.8156682029</v>
      </c>
      <c r="E661" s="17"/>
      <c r="F661" s="17"/>
    </row>
    <row r="662" spans="1:6">
      <c r="A662" s="118"/>
      <c r="B662" s="15">
        <v>928</v>
      </c>
      <c r="C662" s="15" t="s">
        <v>18</v>
      </c>
      <c r="D662" s="18">
        <v>6824548.4065675829</v>
      </c>
      <c r="E662" s="17"/>
      <c r="F662" s="17"/>
    </row>
    <row r="663" spans="1:6">
      <c r="A663" s="118"/>
      <c r="B663" s="15">
        <v>998</v>
      </c>
      <c r="C663" s="15" t="s">
        <v>18</v>
      </c>
      <c r="D663" s="18">
        <v>6854761.7279274883</v>
      </c>
      <c r="E663" s="17"/>
      <c r="F663" s="17"/>
    </row>
    <row r="664" spans="1:6">
      <c r="A664" s="118"/>
      <c r="B664" s="15">
        <v>374</v>
      </c>
      <c r="C664" s="15" t="s">
        <v>18</v>
      </c>
      <c r="D664" s="18">
        <v>6857813.578569903</v>
      </c>
      <c r="E664" s="17"/>
      <c r="F664" s="17"/>
    </row>
    <row r="665" spans="1:6">
      <c r="A665" s="118"/>
      <c r="B665" s="15">
        <v>742</v>
      </c>
      <c r="C665" s="15" t="s">
        <v>18</v>
      </c>
      <c r="D665" s="18">
        <v>6857813.578569903</v>
      </c>
      <c r="E665" s="17"/>
      <c r="F665" s="17"/>
    </row>
    <row r="666" spans="1:6">
      <c r="A666" s="118"/>
      <c r="B666" s="15">
        <v>70</v>
      </c>
      <c r="C666" s="15" t="s">
        <v>18</v>
      </c>
      <c r="D666" s="18">
        <v>6869410.6110110786</v>
      </c>
      <c r="E666" s="17"/>
      <c r="F666" s="17"/>
    </row>
    <row r="667" spans="1:6">
      <c r="A667" s="118"/>
      <c r="B667" s="15">
        <v>802</v>
      </c>
      <c r="C667" s="15" t="s">
        <v>18</v>
      </c>
      <c r="D667" s="18">
        <v>6892604.6758934297</v>
      </c>
      <c r="E667" s="17"/>
      <c r="F667" s="17"/>
    </row>
    <row r="668" spans="1:6">
      <c r="A668" s="118"/>
      <c r="B668" s="15">
        <v>899</v>
      </c>
      <c r="C668" s="15" t="s">
        <v>18</v>
      </c>
      <c r="D668" s="18">
        <v>6913052.0751976073</v>
      </c>
      <c r="E668" s="17"/>
      <c r="F668" s="17"/>
    </row>
    <row r="669" spans="1:6">
      <c r="A669" s="118"/>
      <c r="B669" s="15">
        <v>529</v>
      </c>
      <c r="C669" s="15" t="s">
        <v>18</v>
      </c>
      <c r="D669" s="18">
        <v>6924954.2927030241</v>
      </c>
      <c r="E669" s="17"/>
      <c r="F669" s="17"/>
    </row>
    <row r="670" spans="1:6">
      <c r="A670" s="118"/>
      <c r="B670" s="15">
        <v>534</v>
      </c>
      <c r="C670" s="15" t="s">
        <v>18</v>
      </c>
      <c r="D670" s="18">
        <v>6931057.9939878536</v>
      </c>
      <c r="E670" s="17"/>
      <c r="F670" s="17"/>
    </row>
    <row r="671" spans="1:6">
      <c r="A671" s="118"/>
      <c r="B671" s="15">
        <v>272</v>
      </c>
      <c r="C671" s="15" t="s">
        <v>18</v>
      </c>
      <c r="D671" s="18">
        <v>6934109.8446302684</v>
      </c>
      <c r="E671" s="17"/>
      <c r="F671" s="17"/>
    </row>
    <row r="672" spans="1:6">
      <c r="A672" s="118"/>
      <c r="B672" s="15">
        <v>413</v>
      </c>
      <c r="C672" s="15" t="s">
        <v>18</v>
      </c>
      <c r="D672" s="18">
        <v>6950284.6530350661</v>
      </c>
      <c r="E672" s="17"/>
      <c r="F672" s="17"/>
    </row>
    <row r="673" spans="1:6">
      <c r="A673" s="118"/>
      <c r="B673" s="15">
        <v>296</v>
      </c>
      <c r="C673" s="15" t="s">
        <v>18</v>
      </c>
      <c r="D673" s="18">
        <v>6952420.9484847561</v>
      </c>
      <c r="E673" s="17"/>
      <c r="F673" s="17"/>
    </row>
    <row r="674" spans="1:6">
      <c r="A674" s="118"/>
      <c r="B674" s="15">
        <v>636</v>
      </c>
      <c r="C674" s="15" t="s">
        <v>18</v>
      </c>
      <c r="D674" s="18">
        <v>6954557.243934446</v>
      </c>
      <c r="E674" s="17"/>
      <c r="F674" s="17"/>
    </row>
    <row r="675" spans="1:6">
      <c r="A675" s="118"/>
      <c r="B675" s="15">
        <v>103</v>
      </c>
      <c r="C675" s="15" t="s">
        <v>18</v>
      </c>
      <c r="D675" s="18">
        <v>6960966.1302835168</v>
      </c>
      <c r="E675" s="17"/>
      <c r="F675" s="17"/>
    </row>
    <row r="676" spans="1:6">
      <c r="A676" s="118"/>
      <c r="B676" s="15">
        <v>404</v>
      </c>
      <c r="C676" s="15" t="s">
        <v>18</v>
      </c>
      <c r="D676" s="18">
        <v>6981718.7146519367</v>
      </c>
      <c r="E676" s="17"/>
      <c r="F676" s="17"/>
    </row>
    <row r="677" spans="1:6">
      <c r="A677" s="118"/>
      <c r="B677" s="15">
        <v>190</v>
      </c>
      <c r="C677" s="15" t="s">
        <v>18</v>
      </c>
      <c r="D677" s="18">
        <v>6996977.9678640096</v>
      </c>
      <c r="E677" s="17"/>
      <c r="F677" s="17"/>
    </row>
    <row r="678" spans="1:6">
      <c r="A678" s="118"/>
      <c r="B678" s="15">
        <v>154</v>
      </c>
      <c r="C678" s="15" t="s">
        <v>18</v>
      </c>
      <c r="D678" s="18">
        <v>7003081.6691488391</v>
      </c>
      <c r="E678" s="17"/>
      <c r="F678" s="17"/>
    </row>
    <row r="679" spans="1:6">
      <c r="A679" s="118"/>
      <c r="B679" s="15">
        <v>273</v>
      </c>
      <c r="C679" s="15" t="s">
        <v>18</v>
      </c>
      <c r="D679" s="18">
        <v>7006438.7048554951</v>
      </c>
      <c r="E679" s="17"/>
      <c r="F679" s="17"/>
    </row>
    <row r="680" spans="1:6">
      <c r="A680" s="118"/>
      <c r="B680" s="15">
        <v>516</v>
      </c>
      <c r="C680" s="15" t="s">
        <v>18</v>
      </c>
      <c r="D680" s="18">
        <v>7012542.4061403237</v>
      </c>
      <c r="E680" s="17"/>
      <c r="F680" s="17"/>
    </row>
    <row r="681" spans="1:6">
      <c r="A681" s="118"/>
      <c r="B681" s="15">
        <v>408</v>
      </c>
      <c r="C681" s="15" t="s">
        <v>18</v>
      </c>
      <c r="D681" s="18">
        <v>7022613.5132602928</v>
      </c>
      <c r="E681" s="17"/>
      <c r="F681" s="17"/>
    </row>
    <row r="682" spans="1:6">
      <c r="A682" s="118"/>
      <c r="B682" s="15">
        <v>977</v>
      </c>
      <c r="C682" s="15" t="s">
        <v>18</v>
      </c>
      <c r="D682" s="18">
        <v>7026580.9190954315</v>
      </c>
      <c r="E682" s="17"/>
      <c r="F682" s="17"/>
    </row>
    <row r="683" spans="1:6">
      <c r="A683" s="118"/>
      <c r="B683" s="15">
        <v>128</v>
      </c>
      <c r="C683" s="15" t="s">
        <v>18</v>
      </c>
      <c r="D683" s="18">
        <v>7032989.8054445023</v>
      </c>
      <c r="E683" s="17"/>
      <c r="F683" s="17"/>
    </row>
    <row r="684" spans="1:6">
      <c r="A684" s="118"/>
      <c r="B684" s="15">
        <v>978</v>
      </c>
      <c r="C684" s="15" t="s">
        <v>18</v>
      </c>
      <c r="D684" s="18">
        <v>7034820.9158299509</v>
      </c>
      <c r="E684" s="17"/>
      <c r="F684" s="17"/>
    </row>
    <row r="685" spans="1:6">
      <c r="A685" s="118"/>
      <c r="B685" s="15">
        <v>560</v>
      </c>
      <c r="C685" s="15" t="s">
        <v>18</v>
      </c>
      <c r="D685" s="18">
        <v>7044892.0229499191</v>
      </c>
      <c r="E685" s="17"/>
      <c r="F685" s="17"/>
    </row>
    <row r="686" spans="1:6">
      <c r="A686" s="118"/>
      <c r="B686" s="15">
        <v>33</v>
      </c>
      <c r="C686" s="15" t="s">
        <v>18</v>
      </c>
      <c r="D686" s="18">
        <v>7050385.3541062651</v>
      </c>
      <c r="E686" s="17"/>
      <c r="F686" s="17"/>
    </row>
    <row r="687" spans="1:6">
      <c r="A687" s="118"/>
      <c r="B687" s="15">
        <v>142</v>
      </c>
      <c r="C687" s="15" t="s">
        <v>18</v>
      </c>
      <c r="D687" s="18">
        <v>7060761.6462904755</v>
      </c>
      <c r="E687" s="17"/>
      <c r="F687" s="17"/>
    </row>
    <row r="688" spans="1:6">
      <c r="A688" s="118"/>
      <c r="B688" s="15">
        <v>859</v>
      </c>
      <c r="C688" s="15" t="s">
        <v>18</v>
      </c>
      <c r="D688" s="18">
        <v>7065949.7923825802</v>
      </c>
      <c r="E688" s="17"/>
      <c r="F688" s="17"/>
    </row>
    <row r="689" spans="1:6">
      <c r="A689" s="118"/>
      <c r="B689" s="15">
        <v>129</v>
      </c>
      <c r="C689" s="15" t="s">
        <v>18</v>
      </c>
      <c r="D689" s="18">
        <v>7073884.6040528584</v>
      </c>
      <c r="E689" s="17"/>
      <c r="F689" s="17"/>
    </row>
    <row r="690" spans="1:6">
      <c r="A690" s="118"/>
      <c r="B690" s="15">
        <v>107</v>
      </c>
      <c r="C690" s="15" t="s">
        <v>18</v>
      </c>
      <c r="D690" s="18">
        <v>7090364.5975218974</v>
      </c>
      <c r="E690" s="17"/>
      <c r="F690" s="17"/>
    </row>
    <row r="691" spans="1:6">
      <c r="A691" s="118"/>
      <c r="B691" s="15">
        <v>66</v>
      </c>
      <c r="C691" s="15" t="s">
        <v>18</v>
      </c>
      <c r="D691" s="18">
        <v>7115084.5877254559</v>
      </c>
      <c r="E691" s="17"/>
      <c r="F691" s="17"/>
    </row>
    <row r="692" spans="1:6">
      <c r="A692" s="118"/>
      <c r="B692" s="15">
        <v>216</v>
      </c>
      <c r="C692" s="15" t="s">
        <v>18</v>
      </c>
      <c r="D692" s="18">
        <v>7122714.2143314919</v>
      </c>
      <c r="E692" s="17"/>
      <c r="F692" s="17"/>
    </row>
    <row r="693" spans="1:6">
      <c r="A693" s="118"/>
      <c r="B693" s="15">
        <v>999</v>
      </c>
      <c r="C693" s="15" t="s">
        <v>18</v>
      </c>
      <c r="D693" s="18">
        <v>7174595.675252541</v>
      </c>
      <c r="E693" s="17"/>
      <c r="F693" s="17"/>
    </row>
    <row r="694" spans="1:6">
      <c r="A694" s="118"/>
      <c r="B694" s="15">
        <v>354</v>
      </c>
      <c r="C694" s="15" t="s">
        <v>18</v>
      </c>
      <c r="D694" s="18">
        <v>7185277.1525009917</v>
      </c>
      <c r="E694" s="17"/>
      <c r="F694" s="17"/>
    </row>
    <row r="695" spans="1:6">
      <c r="A695" s="118"/>
      <c r="B695" s="15">
        <v>313</v>
      </c>
      <c r="C695" s="15" t="s">
        <v>18</v>
      </c>
      <c r="D695" s="18">
        <v>7193211.9641712699</v>
      </c>
      <c r="E695" s="17"/>
      <c r="F695" s="17"/>
    </row>
    <row r="696" spans="1:6">
      <c r="A696" s="118"/>
      <c r="B696" s="15">
        <v>514</v>
      </c>
      <c r="C696" s="15" t="s">
        <v>18</v>
      </c>
      <c r="D696" s="18">
        <v>7212438.6232184824</v>
      </c>
      <c r="E696" s="17"/>
      <c r="F696" s="17"/>
    </row>
    <row r="697" spans="1:6">
      <c r="A697" s="118"/>
      <c r="B697" s="15">
        <v>327</v>
      </c>
      <c r="C697" s="15" t="s">
        <v>18</v>
      </c>
      <c r="D697" s="18">
        <v>7213048.9933469649</v>
      </c>
      <c r="E697" s="17"/>
      <c r="F697" s="17"/>
    </row>
    <row r="698" spans="1:6">
      <c r="A698" s="118"/>
      <c r="B698" s="15">
        <v>118</v>
      </c>
      <c r="C698" s="15" t="s">
        <v>18</v>
      </c>
      <c r="D698" s="18">
        <v>7220678.6199530018</v>
      </c>
      <c r="E698" s="17"/>
      <c r="F698" s="17"/>
    </row>
    <row r="699" spans="1:6">
      <c r="A699" s="118"/>
      <c r="B699" s="15">
        <v>681</v>
      </c>
      <c r="C699" s="15" t="s">
        <v>18</v>
      </c>
      <c r="D699" s="18">
        <v>7231970.4673299352</v>
      </c>
      <c r="E699" s="17"/>
      <c r="F699" s="17"/>
    </row>
    <row r="700" spans="1:6">
      <c r="A700" s="118"/>
      <c r="B700" s="15">
        <v>237</v>
      </c>
      <c r="C700" s="15" t="s">
        <v>18</v>
      </c>
      <c r="D700" s="18">
        <v>7240820.8341929382</v>
      </c>
      <c r="E700" s="17"/>
      <c r="F700" s="17"/>
    </row>
    <row r="701" spans="1:6">
      <c r="A701" s="118"/>
      <c r="B701" s="15">
        <v>58</v>
      </c>
      <c r="C701" s="15" t="s">
        <v>18</v>
      </c>
      <c r="D701" s="18">
        <v>7243262.3147068694</v>
      </c>
      <c r="E701" s="17"/>
      <c r="F701" s="17"/>
    </row>
    <row r="702" spans="1:6">
      <c r="A702" s="118"/>
      <c r="B702" s="15">
        <v>358</v>
      </c>
      <c r="C702" s="15" t="s">
        <v>18</v>
      </c>
      <c r="D702" s="18">
        <v>7246314.1653492842</v>
      </c>
      <c r="E702" s="17"/>
      <c r="F702" s="17"/>
    </row>
    <row r="703" spans="1:6">
      <c r="A703" s="118"/>
      <c r="B703" s="15">
        <v>903</v>
      </c>
      <c r="C703" s="15" t="s">
        <v>18</v>
      </c>
      <c r="D703" s="18">
        <v>7253638.6068910798</v>
      </c>
      <c r="E703" s="17"/>
      <c r="F703" s="17"/>
    </row>
    <row r="704" spans="1:6">
      <c r="A704" s="118"/>
      <c r="B704" s="15">
        <v>640</v>
      </c>
      <c r="C704" s="15" t="s">
        <v>18</v>
      </c>
      <c r="D704" s="18">
        <v>7274391.1912594987</v>
      </c>
      <c r="E704" s="17"/>
      <c r="F704" s="17"/>
    </row>
    <row r="705" spans="1:6">
      <c r="A705" s="118"/>
      <c r="B705" s="15">
        <v>436</v>
      </c>
      <c r="C705" s="15" t="s">
        <v>18</v>
      </c>
      <c r="D705" s="18">
        <v>7278358.5970946383</v>
      </c>
      <c r="E705" s="17"/>
      <c r="F705" s="17"/>
    </row>
    <row r="706" spans="1:6">
      <c r="A706" s="118"/>
      <c r="B706" s="15">
        <v>912</v>
      </c>
      <c r="C706" s="15" t="s">
        <v>18</v>
      </c>
      <c r="D706" s="18">
        <v>7286293.4087649155</v>
      </c>
      <c r="E706" s="17"/>
      <c r="F706" s="17"/>
    </row>
    <row r="707" spans="1:6">
      <c r="A707" s="118"/>
      <c r="B707" s="15">
        <v>664</v>
      </c>
      <c r="C707" s="15" t="s">
        <v>18</v>
      </c>
      <c r="D707" s="18">
        <v>7286598.5938291578</v>
      </c>
      <c r="E707" s="17"/>
      <c r="F707" s="17"/>
    </row>
    <row r="708" spans="1:6">
      <c r="A708" s="118"/>
      <c r="B708" s="15">
        <v>261</v>
      </c>
      <c r="C708" s="15" t="s">
        <v>18</v>
      </c>
      <c r="D708" s="18">
        <v>7292702.2951139864</v>
      </c>
      <c r="E708" s="17"/>
      <c r="F708" s="17"/>
    </row>
    <row r="709" spans="1:6">
      <c r="A709" s="118"/>
      <c r="B709" s="15">
        <v>209</v>
      </c>
      <c r="C709" s="15" t="s">
        <v>18</v>
      </c>
      <c r="D709" s="18">
        <v>7311928.9541611988</v>
      </c>
      <c r="E709" s="17"/>
      <c r="F709" s="17"/>
    </row>
    <row r="710" spans="1:6">
      <c r="A710" s="118"/>
      <c r="B710" s="15">
        <v>92</v>
      </c>
      <c r="C710" s="15" t="s">
        <v>18</v>
      </c>
      <c r="D710" s="18">
        <v>7316811.9151890622</v>
      </c>
      <c r="E710" s="17"/>
      <c r="F710" s="17"/>
    </row>
    <row r="711" spans="1:6">
      <c r="A711" s="118"/>
      <c r="B711" s="15">
        <v>799</v>
      </c>
      <c r="C711" s="15" t="s">
        <v>18</v>
      </c>
      <c r="D711" s="18">
        <v>7321389.6911526844</v>
      </c>
      <c r="E711" s="17"/>
      <c r="F711" s="17"/>
    </row>
    <row r="712" spans="1:6">
      <c r="A712" s="118"/>
      <c r="B712" s="15">
        <v>390</v>
      </c>
      <c r="C712" s="15" t="s">
        <v>18</v>
      </c>
      <c r="D712" s="18">
        <v>7323831.1716666156</v>
      </c>
      <c r="E712" s="17"/>
      <c r="F712" s="17"/>
    </row>
    <row r="713" spans="1:6">
      <c r="A713" s="118"/>
      <c r="B713" s="15">
        <v>620</v>
      </c>
      <c r="C713" s="15" t="s">
        <v>18</v>
      </c>
      <c r="D713" s="18">
        <v>7331765.9833368938</v>
      </c>
      <c r="E713" s="17"/>
      <c r="F713" s="17"/>
    </row>
    <row r="714" spans="1:6">
      <c r="A714" s="118"/>
      <c r="B714" s="15">
        <v>902</v>
      </c>
      <c r="C714" s="15" t="s">
        <v>18</v>
      </c>
      <c r="D714" s="18">
        <v>7343363.0157780694</v>
      </c>
      <c r="E714" s="17"/>
      <c r="F714" s="17"/>
    </row>
    <row r="715" spans="1:6">
      <c r="A715" s="118"/>
      <c r="B715" s="15">
        <v>80</v>
      </c>
      <c r="C715" s="15" t="s">
        <v>18</v>
      </c>
      <c r="D715" s="18">
        <v>7383952.6293221842</v>
      </c>
      <c r="E715" s="17"/>
      <c r="F715" s="17"/>
    </row>
    <row r="716" spans="1:6">
      <c r="A716" s="118"/>
      <c r="B716" s="15">
        <v>759</v>
      </c>
      <c r="C716" s="15" t="s">
        <v>18</v>
      </c>
      <c r="D716" s="18">
        <v>7386394.1098361155</v>
      </c>
      <c r="E716" s="17"/>
      <c r="F716" s="17"/>
    </row>
    <row r="717" spans="1:6">
      <c r="A717" s="118"/>
      <c r="B717" s="15">
        <v>402</v>
      </c>
      <c r="C717" s="15" t="s">
        <v>18</v>
      </c>
      <c r="D717" s="18">
        <v>7387309.6650288403</v>
      </c>
      <c r="E717" s="17"/>
      <c r="F717" s="17"/>
    </row>
    <row r="718" spans="1:6">
      <c r="A718" s="118"/>
      <c r="B718" s="15">
        <v>196</v>
      </c>
      <c r="C718" s="15" t="s">
        <v>18</v>
      </c>
      <c r="D718" s="18">
        <v>7404705.2136906032</v>
      </c>
      <c r="E718" s="17"/>
      <c r="F718" s="17"/>
    </row>
    <row r="719" spans="1:6">
      <c r="A719" s="118"/>
      <c r="B719" s="15">
        <v>467</v>
      </c>
      <c r="C719" s="15" t="s">
        <v>18</v>
      </c>
      <c r="D719" s="18">
        <v>7422405.9474166082</v>
      </c>
      <c r="E719" s="17"/>
      <c r="F719" s="17"/>
    </row>
    <row r="720" spans="1:6">
      <c r="A720" s="118"/>
      <c r="B720" s="15">
        <v>384</v>
      </c>
      <c r="C720" s="15" t="s">
        <v>18</v>
      </c>
      <c r="D720" s="18">
        <v>7423931.8727378156</v>
      </c>
      <c r="E720" s="17"/>
      <c r="F720" s="17"/>
    </row>
    <row r="721" spans="1:6">
      <c r="A721" s="118"/>
      <c r="B721" s="15">
        <v>884</v>
      </c>
      <c r="C721" s="15" t="s">
        <v>18</v>
      </c>
      <c r="D721" s="18">
        <v>7431866.6844080938</v>
      </c>
      <c r="E721" s="17"/>
      <c r="F721" s="17"/>
    </row>
    <row r="722" spans="1:6">
      <c r="A722" s="118"/>
      <c r="B722" s="15">
        <v>826</v>
      </c>
      <c r="C722" s="15" t="s">
        <v>18</v>
      </c>
      <c r="D722" s="18">
        <v>7440717.0512710959</v>
      </c>
      <c r="E722" s="17"/>
      <c r="F722" s="17"/>
    </row>
    <row r="723" spans="1:6">
      <c r="A723" s="118"/>
      <c r="B723" s="15">
        <v>883</v>
      </c>
      <c r="C723" s="15" t="s">
        <v>18</v>
      </c>
      <c r="D723" s="18">
        <v>7452924.453840754</v>
      </c>
      <c r="E723" s="17"/>
      <c r="F723" s="17"/>
    </row>
    <row r="724" spans="1:6">
      <c r="A724" s="118"/>
      <c r="B724" s="15">
        <v>806</v>
      </c>
      <c r="C724" s="15" t="s">
        <v>18</v>
      </c>
      <c r="D724" s="18">
        <v>7472761.483016449</v>
      </c>
      <c r="E724" s="17"/>
      <c r="F724" s="17"/>
    </row>
    <row r="725" spans="1:6">
      <c r="A725" s="118"/>
      <c r="B725" s="15">
        <v>606</v>
      </c>
      <c r="C725" s="15" t="s">
        <v>18</v>
      </c>
      <c r="D725" s="18">
        <v>7479475.5544297621</v>
      </c>
      <c r="E725" s="17"/>
      <c r="F725" s="17"/>
    </row>
    <row r="726" spans="1:6">
      <c r="A726" s="118"/>
      <c r="B726" s="15">
        <v>577</v>
      </c>
      <c r="C726" s="15" t="s">
        <v>18</v>
      </c>
      <c r="D726" s="18">
        <v>7486189.6258430742</v>
      </c>
      <c r="E726" s="17"/>
      <c r="F726" s="17"/>
    </row>
    <row r="727" spans="1:6">
      <c r="A727" s="118"/>
      <c r="B727" s="15">
        <v>38</v>
      </c>
      <c r="C727" s="15" t="s">
        <v>18</v>
      </c>
      <c r="D727" s="18">
        <v>7502059.2491836296</v>
      </c>
      <c r="E727" s="17"/>
      <c r="F727" s="17"/>
    </row>
    <row r="728" spans="1:6">
      <c r="A728" s="118"/>
      <c r="B728" s="15">
        <v>901</v>
      </c>
      <c r="C728" s="15" t="s">
        <v>18</v>
      </c>
      <c r="D728" s="18">
        <v>7536239.9763786737</v>
      </c>
      <c r="E728" s="17"/>
      <c r="F728" s="17"/>
    </row>
    <row r="729" spans="1:6">
      <c r="A729" s="118"/>
      <c r="B729" s="15">
        <v>876</v>
      </c>
      <c r="C729" s="15" t="s">
        <v>18</v>
      </c>
      <c r="D729" s="18">
        <v>7537155.5315713985</v>
      </c>
      <c r="E729" s="17"/>
      <c r="F729" s="17"/>
    </row>
    <row r="730" spans="1:6">
      <c r="A730" s="118"/>
      <c r="B730" s="15">
        <v>801</v>
      </c>
      <c r="C730" s="15" t="s">
        <v>18</v>
      </c>
      <c r="D730" s="18">
        <v>7552109.5997192301</v>
      </c>
      <c r="E730" s="17"/>
      <c r="F730" s="17"/>
    </row>
    <row r="731" spans="1:6">
      <c r="A731" s="118"/>
      <c r="B731" s="15">
        <v>115</v>
      </c>
      <c r="C731" s="15" t="s">
        <v>18</v>
      </c>
      <c r="D731" s="18">
        <v>7553330.3399761952</v>
      </c>
      <c r="E731" s="17"/>
      <c r="F731" s="17"/>
    </row>
    <row r="732" spans="1:6">
      <c r="A732" s="118"/>
      <c r="B732" s="15">
        <v>61</v>
      </c>
      <c r="C732" s="15" t="s">
        <v>18</v>
      </c>
      <c r="D732" s="18">
        <v>7561570.3367107147</v>
      </c>
      <c r="E732" s="17"/>
      <c r="F732" s="17"/>
    </row>
    <row r="733" spans="1:6">
      <c r="A733" s="118"/>
      <c r="B733" s="15">
        <v>335</v>
      </c>
      <c r="C733" s="15" t="s">
        <v>18</v>
      </c>
      <c r="D733" s="18">
        <v>7566453.2977385782</v>
      </c>
      <c r="E733" s="17"/>
      <c r="F733" s="17"/>
    </row>
    <row r="734" spans="1:6">
      <c r="A734" s="118"/>
      <c r="B734" s="15">
        <v>734</v>
      </c>
      <c r="C734" s="15" t="s">
        <v>18</v>
      </c>
      <c r="D734" s="18">
        <v>7574998.4795373389</v>
      </c>
      <c r="E734" s="17"/>
      <c r="F734" s="17"/>
    </row>
    <row r="735" spans="1:6">
      <c r="A735" s="118"/>
      <c r="B735" s="15">
        <v>566</v>
      </c>
      <c r="C735" s="15" t="s">
        <v>18</v>
      </c>
      <c r="D735" s="18">
        <v>7581712.550950652</v>
      </c>
      <c r="E735" s="17"/>
      <c r="F735" s="17"/>
    </row>
    <row r="736" spans="1:6">
      <c r="A736" s="118"/>
      <c r="B736" s="15">
        <v>550</v>
      </c>
      <c r="C736" s="15" t="s">
        <v>18</v>
      </c>
      <c r="D736" s="18">
        <v>7590257.7327494128</v>
      </c>
      <c r="E736" s="17"/>
      <c r="F736" s="17"/>
    </row>
    <row r="737" spans="1:6">
      <c r="A737" s="118"/>
      <c r="B737" s="15">
        <v>706</v>
      </c>
      <c r="C737" s="15" t="s">
        <v>18</v>
      </c>
      <c r="D737" s="18">
        <v>7596666.6190984836</v>
      </c>
      <c r="E737" s="17"/>
      <c r="F737" s="17"/>
    </row>
    <row r="738" spans="1:6">
      <c r="A738" s="118"/>
      <c r="B738" s="15">
        <v>501</v>
      </c>
      <c r="C738" s="15" t="s">
        <v>18</v>
      </c>
      <c r="D738" s="18">
        <v>7599718.4697408974</v>
      </c>
      <c r="E738" s="17"/>
      <c r="F738" s="17"/>
    </row>
    <row r="739" spans="1:6">
      <c r="A739" s="118"/>
      <c r="B739" s="15">
        <v>886</v>
      </c>
      <c r="C739" s="15" t="s">
        <v>18</v>
      </c>
      <c r="D739" s="18">
        <v>7605516.9859614857</v>
      </c>
      <c r="E739" s="17"/>
      <c r="F739" s="17"/>
    </row>
    <row r="740" spans="1:6">
      <c r="A740" s="118"/>
      <c r="B740" s="15">
        <v>79</v>
      </c>
      <c r="C740" s="15" t="s">
        <v>18</v>
      </c>
      <c r="D740" s="18">
        <v>7615588.0930814538</v>
      </c>
      <c r="E740" s="17"/>
      <c r="F740" s="17"/>
    </row>
    <row r="741" spans="1:6">
      <c r="A741" s="118"/>
      <c r="B741" s="15">
        <v>860</v>
      </c>
      <c r="C741" s="15" t="s">
        <v>18</v>
      </c>
      <c r="D741" s="18">
        <v>7621386.6093020421</v>
      </c>
      <c r="E741" s="17"/>
      <c r="F741" s="17"/>
    </row>
    <row r="742" spans="1:6">
      <c r="A742" s="118"/>
      <c r="B742" s="15">
        <v>153</v>
      </c>
      <c r="C742" s="15" t="s">
        <v>18</v>
      </c>
      <c r="D742" s="18">
        <v>7651905.1157261878</v>
      </c>
      <c r="E742" s="17"/>
      <c r="F742" s="17"/>
    </row>
    <row r="743" spans="1:6">
      <c r="A743" s="118"/>
      <c r="B743" s="15">
        <v>340</v>
      </c>
      <c r="C743" s="15" t="s">
        <v>18</v>
      </c>
      <c r="D743" s="18">
        <v>7656482.89168981</v>
      </c>
      <c r="E743" s="17"/>
      <c r="F743" s="17"/>
    </row>
    <row r="744" spans="1:6">
      <c r="A744" s="118"/>
      <c r="B744" s="15">
        <v>356</v>
      </c>
      <c r="C744" s="15" t="s">
        <v>18</v>
      </c>
      <c r="D744" s="18">
        <v>7669300.6643879516</v>
      </c>
      <c r="E744" s="17"/>
      <c r="F744" s="17"/>
    </row>
    <row r="745" spans="1:6">
      <c r="A745" s="118"/>
      <c r="B745" s="15">
        <v>418</v>
      </c>
      <c r="C745" s="15" t="s">
        <v>18</v>
      </c>
      <c r="D745" s="18">
        <v>7672352.5150303664</v>
      </c>
      <c r="E745" s="17"/>
      <c r="F745" s="17"/>
    </row>
    <row r="746" spans="1:6">
      <c r="A746" s="118"/>
      <c r="B746" s="15">
        <v>692</v>
      </c>
      <c r="C746" s="15" t="s">
        <v>18</v>
      </c>
      <c r="D746" s="18">
        <v>7694020.6545915101</v>
      </c>
      <c r="E746" s="17"/>
      <c r="F746" s="17"/>
    </row>
    <row r="747" spans="1:6">
      <c r="A747" s="118"/>
      <c r="B747" s="15">
        <v>393</v>
      </c>
      <c r="C747" s="15" t="s">
        <v>18</v>
      </c>
      <c r="D747" s="18">
        <v>7701345.0961333048</v>
      </c>
      <c r="E747" s="17"/>
      <c r="F747" s="17"/>
    </row>
    <row r="748" spans="1:6">
      <c r="A748" s="118"/>
      <c r="B748" s="15">
        <v>373</v>
      </c>
      <c r="C748" s="15" t="s">
        <v>18</v>
      </c>
      <c r="D748" s="18">
        <v>7710195.4629963068</v>
      </c>
      <c r="E748" s="17"/>
      <c r="F748" s="17"/>
    </row>
    <row r="749" spans="1:6">
      <c r="A749" s="118"/>
      <c r="B749" s="15">
        <v>951</v>
      </c>
      <c r="C749" s="15" t="s">
        <v>18</v>
      </c>
      <c r="D749" s="18">
        <v>7712942.1285744803</v>
      </c>
      <c r="E749" s="17"/>
      <c r="F749" s="17"/>
    </row>
    <row r="750" spans="1:6">
      <c r="A750" s="118"/>
      <c r="B750" s="15">
        <v>260</v>
      </c>
      <c r="C750" s="15" t="s">
        <v>18</v>
      </c>
      <c r="D750" s="18">
        <v>7715688.7941526538</v>
      </c>
      <c r="E750" s="17"/>
      <c r="F750" s="17"/>
    </row>
    <row r="751" spans="1:6">
      <c r="A751" s="118"/>
      <c r="B751" s="15">
        <v>207</v>
      </c>
      <c r="C751" s="15" t="s">
        <v>18</v>
      </c>
      <c r="D751" s="18">
        <v>7741019.1544846948</v>
      </c>
      <c r="E751" s="17"/>
      <c r="F751" s="17"/>
    </row>
    <row r="752" spans="1:6">
      <c r="A752" s="118"/>
      <c r="B752" s="15">
        <v>713</v>
      </c>
      <c r="C752" s="15" t="s">
        <v>18</v>
      </c>
      <c r="D752" s="18">
        <v>7744681.3752555922</v>
      </c>
      <c r="E752" s="17"/>
      <c r="F752" s="17"/>
    </row>
    <row r="753" spans="1:6">
      <c r="A753" s="118"/>
      <c r="B753" s="15">
        <v>40</v>
      </c>
      <c r="C753" s="15" t="s">
        <v>18</v>
      </c>
      <c r="D753" s="18">
        <v>7756583.5927610099</v>
      </c>
      <c r="E753" s="17"/>
      <c r="F753" s="17"/>
    </row>
    <row r="754" spans="1:6">
      <c r="A754" s="118"/>
      <c r="B754" s="15">
        <v>55</v>
      </c>
      <c r="C754" s="15" t="s">
        <v>18</v>
      </c>
      <c r="D754" s="18">
        <v>7756888.7778252512</v>
      </c>
      <c r="E754" s="17"/>
      <c r="F754" s="17"/>
    </row>
    <row r="755" spans="1:6">
      <c r="A755" s="118"/>
      <c r="B755" s="15">
        <v>344</v>
      </c>
      <c r="C755" s="15" t="s">
        <v>18</v>
      </c>
      <c r="D755" s="18">
        <v>7759635.4434034238</v>
      </c>
      <c r="E755" s="17"/>
      <c r="F755" s="17"/>
    </row>
    <row r="756" spans="1:6">
      <c r="A756" s="118"/>
      <c r="B756" s="15">
        <v>148</v>
      </c>
      <c r="C756" s="15" t="s">
        <v>18</v>
      </c>
      <c r="D756" s="18">
        <v>7776420.621936705</v>
      </c>
      <c r="E756" s="17"/>
      <c r="F756" s="17"/>
    </row>
    <row r="757" spans="1:6">
      <c r="A757" s="118"/>
      <c r="B757" s="15">
        <v>964</v>
      </c>
      <c r="C757" s="15" t="s">
        <v>18</v>
      </c>
      <c r="D757" s="18">
        <v>7794731.7257911926</v>
      </c>
      <c r="E757" s="17"/>
      <c r="F757" s="17"/>
    </row>
    <row r="758" spans="1:6">
      <c r="A758" s="118"/>
      <c r="B758" s="15">
        <v>665</v>
      </c>
      <c r="C758" s="15" t="s">
        <v>18</v>
      </c>
      <c r="D758" s="18">
        <v>7825860.6023438219</v>
      </c>
      <c r="E758" s="17"/>
      <c r="F758" s="17"/>
    </row>
    <row r="759" spans="1:6">
      <c r="A759" s="118"/>
      <c r="B759" s="15">
        <v>890</v>
      </c>
      <c r="C759" s="15" t="s">
        <v>18</v>
      </c>
      <c r="D759" s="18">
        <v>7830743.5633716853</v>
      </c>
      <c r="E759" s="17"/>
      <c r="F759" s="17"/>
    </row>
    <row r="760" spans="1:6">
      <c r="A760" s="118"/>
      <c r="B760" s="15">
        <v>896</v>
      </c>
      <c r="C760" s="15" t="s">
        <v>18</v>
      </c>
      <c r="D760" s="18">
        <v>7834100.5990783414</v>
      </c>
      <c r="E760" s="17"/>
      <c r="F760" s="17"/>
    </row>
    <row r="761" spans="1:6">
      <c r="A761" s="118"/>
      <c r="B761" s="15">
        <v>149</v>
      </c>
      <c r="C761" s="15" t="s">
        <v>18</v>
      </c>
      <c r="D761" s="18">
        <v>7835626.5243995488</v>
      </c>
      <c r="E761" s="17"/>
      <c r="F761" s="17"/>
    </row>
    <row r="762" spans="1:6">
      <c r="A762" s="118"/>
      <c r="B762" s="15">
        <v>463</v>
      </c>
      <c r="C762" s="15" t="s">
        <v>18</v>
      </c>
      <c r="D762" s="18">
        <v>7873164.2873012479</v>
      </c>
      <c r="E762" s="17"/>
      <c r="F762" s="17"/>
    </row>
    <row r="763" spans="1:6">
      <c r="A763" s="118"/>
      <c r="B763" s="15">
        <v>919</v>
      </c>
      <c r="C763" s="15" t="s">
        <v>18</v>
      </c>
      <c r="D763" s="18">
        <v>7882625.0242927335</v>
      </c>
      <c r="E763" s="17"/>
      <c r="F763" s="17"/>
    </row>
    <row r="764" spans="1:6">
      <c r="A764" s="118"/>
      <c r="B764" s="15">
        <v>607</v>
      </c>
      <c r="C764" s="15" t="s">
        <v>18</v>
      </c>
      <c r="D764" s="18">
        <v>7889033.9106418043</v>
      </c>
      <c r="E764" s="17"/>
      <c r="F764" s="17"/>
    </row>
    <row r="765" spans="1:6">
      <c r="A765" s="118"/>
      <c r="B765" s="15">
        <v>113</v>
      </c>
      <c r="C765" s="15" t="s">
        <v>18</v>
      </c>
      <c r="D765" s="18">
        <v>7890254.6508987704</v>
      </c>
      <c r="E765" s="17"/>
      <c r="F765" s="17"/>
    </row>
    <row r="766" spans="1:6">
      <c r="A766" s="118"/>
      <c r="B766" s="15">
        <v>371</v>
      </c>
      <c r="C766" s="15" t="s">
        <v>18</v>
      </c>
      <c r="D766" s="18">
        <v>7893001.316476943</v>
      </c>
      <c r="E766" s="17"/>
      <c r="F766" s="17"/>
    </row>
    <row r="767" spans="1:6">
      <c r="A767" s="118"/>
      <c r="B767" s="15">
        <v>701</v>
      </c>
      <c r="C767" s="15" t="s">
        <v>18</v>
      </c>
      <c r="D767" s="18">
        <v>7893611.6866054265</v>
      </c>
      <c r="E767" s="17"/>
      <c r="F767" s="17"/>
    </row>
    <row r="768" spans="1:6">
      <c r="A768" s="118"/>
      <c r="B768" s="15">
        <v>625</v>
      </c>
      <c r="C768" s="15" t="s">
        <v>18</v>
      </c>
      <c r="D768" s="18">
        <v>7946713.8877834408</v>
      </c>
      <c r="E768" s="17"/>
      <c r="F768" s="17"/>
    </row>
    <row r="769" spans="1:6">
      <c r="A769" s="118"/>
      <c r="B769" s="15">
        <v>386</v>
      </c>
      <c r="C769" s="15" t="s">
        <v>18</v>
      </c>
      <c r="D769" s="18">
        <v>7954953.8845179603</v>
      </c>
      <c r="E769" s="17"/>
      <c r="F769" s="17"/>
    </row>
    <row r="770" spans="1:6">
      <c r="A770" s="118"/>
      <c r="B770" s="15">
        <v>506</v>
      </c>
      <c r="C770" s="15" t="s">
        <v>18</v>
      </c>
      <c r="D770" s="18">
        <v>7961973.1409955136</v>
      </c>
      <c r="E770" s="17"/>
      <c r="F770" s="17"/>
    </row>
    <row r="771" spans="1:6">
      <c r="A771" s="118"/>
      <c r="B771" s="15">
        <v>90</v>
      </c>
      <c r="C771" s="15" t="s">
        <v>18</v>
      </c>
      <c r="D771" s="18">
        <v>7962583.5111239972</v>
      </c>
      <c r="E771" s="17"/>
      <c r="F771" s="17"/>
    </row>
    <row r="772" spans="1:6">
      <c r="A772" s="118"/>
      <c r="B772" s="15">
        <v>72</v>
      </c>
      <c r="C772" s="15" t="s">
        <v>18</v>
      </c>
      <c r="D772" s="18">
        <v>7966856.1020233771</v>
      </c>
      <c r="E772" s="17"/>
      <c r="F772" s="17"/>
    </row>
    <row r="773" spans="1:6">
      <c r="A773" s="118"/>
      <c r="B773" s="15">
        <v>491</v>
      </c>
      <c r="C773" s="15" t="s">
        <v>18</v>
      </c>
      <c r="D773" s="18">
        <v>7989744.9818414869</v>
      </c>
      <c r="E773" s="17"/>
      <c r="F773" s="17"/>
    </row>
    <row r="774" spans="1:6">
      <c r="A774" s="118"/>
      <c r="B774" s="15">
        <v>499</v>
      </c>
      <c r="C774" s="15" t="s">
        <v>18</v>
      </c>
      <c r="D774" s="18">
        <v>8001036.8292184211</v>
      </c>
      <c r="E774" s="17"/>
      <c r="F774" s="17"/>
    </row>
    <row r="775" spans="1:6">
      <c r="A775" s="118"/>
      <c r="B775" s="15">
        <v>754</v>
      </c>
      <c r="C775" s="15" t="s">
        <v>18</v>
      </c>
      <c r="D775" s="18">
        <v>8012939.046723838</v>
      </c>
      <c r="E775" s="17"/>
      <c r="F775" s="17"/>
    </row>
    <row r="776" spans="1:6">
      <c r="A776" s="118"/>
      <c r="B776" s="15">
        <v>294</v>
      </c>
      <c r="C776" s="15" t="s">
        <v>18</v>
      </c>
      <c r="D776" s="18">
        <v>8016601.2674947353</v>
      </c>
      <c r="E776" s="17"/>
      <c r="F776" s="17"/>
    </row>
    <row r="777" spans="1:6">
      <c r="A777" s="118"/>
      <c r="B777" s="15">
        <v>112</v>
      </c>
      <c r="C777" s="15" t="s">
        <v>18</v>
      </c>
      <c r="D777" s="18">
        <v>8021484.2285225987</v>
      </c>
      <c r="E777" s="17"/>
      <c r="F777" s="17"/>
    </row>
    <row r="778" spans="1:6">
      <c r="A778" s="118"/>
      <c r="B778" s="15">
        <v>102</v>
      </c>
      <c r="C778" s="15" t="s">
        <v>18</v>
      </c>
      <c r="D778" s="18">
        <v>8021789.41358684</v>
      </c>
      <c r="E778" s="17"/>
      <c r="F778" s="17"/>
    </row>
    <row r="779" spans="1:6">
      <c r="A779" s="118"/>
      <c r="B779" s="15">
        <v>73</v>
      </c>
      <c r="C779" s="15" t="s">
        <v>18</v>
      </c>
      <c r="D779" s="18">
        <v>8056580.5109103676</v>
      </c>
      <c r="E779" s="17"/>
      <c r="F779" s="17"/>
    </row>
    <row r="780" spans="1:6">
      <c r="A780" s="118"/>
      <c r="B780" s="15">
        <v>476</v>
      </c>
      <c r="C780" s="15" t="s">
        <v>18</v>
      </c>
      <c r="D780" s="18">
        <v>8060547.9167455062</v>
      </c>
      <c r="E780" s="17"/>
      <c r="F780" s="17"/>
    </row>
    <row r="781" spans="1:6">
      <c r="A781" s="118"/>
      <c r="B781" s="15">
        <v>28</v>
      </c>
      <c r="C781" s="15" t="s">
        <v>18</v>
      </c>
      <c r="D781" s="18">
        <v>8066651.6180303358</v>
      </c>
      <c r="E781" s="17"/>
      <c r="F781" s="17"/>
    </row>
    <row r="782" spans="1:6">
      <c r="A782" s="118"/>
      <c r="B782" s="15">
        <v>929</v>
      </c>
      <c r="C782" s="15" t="s">
        <v>18</v>
      </c>
      <c r="D782" s="18">
        <v>8072144.9491866818</v>
      </c>
      <c r="E782" s="17"/>
      <c r="F782" s="17"/>
    </row>
    <row r="783" spans="1:6">
      <c r="A783" s="118"/>
      <c r="B783" s="15">
        <v>212</v>
      </c>
      <c r="C783" s="15" t="s">
        <v>18</v>
      </c>
      <c r="D783" s="18">
        <v>8073365.6894436479</v>
      </c>
      <c r="E783" s="17"/>
      <c r="F783" s="17"/>
    </row>
    <row r="784" spans="1:6">
      <c r="A784" s="118"/>
      <c r="B784" s="15">
        <v>460</v>
      </c>
      <c r="C784" s="15" t="s">
        <v>18</v>
      </c>
      <c r="D784" s="18">
        <v>8080384.9459212013</v>
      </c>
      <c r="E784" s="17"/>
      <c r="F784" s="17"/>
    </row>
    <row r="785" spans="1:6">
      <c r="A785" s="118"/>
      <c r="B785" s="15">
        <v>263</v>
      </c>
      <c r="C785" s="15" t="s">
        <v>18</v>
      </c>
      <c r="D785" s="18">
        <v>8083131.6114993747</v>
      </c>
      <c r="E785" s="17"/>
      <c r="F785" s="17"/>
    </row>
    <row r="786" spans="1:6">
      <c r="A786" s="118"/>
      <c r="B786" s="15">
        <v>295</v>
      </c>
      <c r="C786" s="15" t="s">
        <v>18</v>
      </c>
      <c r="D786" s="18">
        <v>8084962.7218848234</v>
      </c>
      <c r="E786" s="17"/>
      <c r="F786" s="17"/>
    </row>
    <row r="787" spans="1:6">
      <c r="A787" s="118"/>
      <c r="B787" s="15">
        <v>57</v>
      </c>
      <c r="C787" s="15" t="s">
        <v>18</v>
      </c>
      <c r="D787" s="18">
        <v>8091066.423169652</v>
      </c>
      <c r="E787" s="17"/>
      <c r="F787" s="17"/>
    </row>
    <row r="788" spans="1:6">
      <c r="A788" s="118"/>
      <c r="B788" s="15">
        <v>302</v>
      </c>
      <c r="C788" s="15" t="s">
        <v>18</v>
      </c>
      <c r="D788" s="18">
        <v>8102968.6406750698</v>
      </c>
      <c r="E788" s="17"/>
      <c r="F788" s="17"/>
    </row>
    <row r="789" spans="1:6">
      <c r="A789" s="118"/>
      <c r="B789" s="15">
        <v>139</v>
      </c>
      <c r="C789" s="15" t="s">
        <v>18</v>
      </c>
      <c r="D789" s="18">
        <v>8108156.7867671745</v>
      </c>
      <c r="E789" s="17"/>
      <c r="F789" s="17"/>
    </row>
    <row r="790" spans="1:6">
      <c r="A790" s="118"/>
      <c r="B790" s="15">
        <v>811</v>
      </c>
      <c r="C790" s="15" t="s">
        <v>18</v>
      </c>
      <c r="D790" s="18">
        <v>8110598.2672811057</v>
      </c>
      <c r="E790" s="17"/>
      <c r="F790" s="17"/>
    </row>
    <row r="791" spans="1:6">
      <c r="A791" s="118"/>
      <c r="B791" s="15">
        <v>772</v>
      </c>
      <c r="C791" s="15" t="s">
        <v>18</v>
      </c>
      <c r="D791" s="18">
        <v>8132266.4068422494</v>
      </c>
      <c r="E791" s="17"/>
      <c r="F791" s="17"/>
    </row>
    <row r="792" spans="1:6">
      <c r="A792" s="118"/>
      <c r="B792" s="15">
        <v>663</v>
      </c>
      <c r="C792" s="15" t="s">
        <v>18</v>
      </c>
      <c r="D792" s="18">
        <v>8136538.9977416303</v>
      </c>
      <c r="E792" s="17"/>
      <c r="F792" s="17"/>
    </row>
    <row r="793" spans="1:6">
      <c r="A793" s="118"/>
      <c r="B793" s="15">
        <v>521</v>
      </c>
      <c r="C793" s="15" t="s">
        <v>18</v>
      </c>
      <c r="D793" s="18">
        <v>8143558.2542191837</v>
      </c>
      <c r="E793" s="17"/>
      <c r="F793" s="17"/>
    </row>
    <row r="794" spans="1:6">
      <c r="A794" s="118"/>
      <c r="B794" s="15">
        <v>483</v>
      </c>
      <c r="C794" s="15" t="s">
        <v>18</v>
      </c>
      <c r="D794" s="18">
        <v>8147220.474990081</v>
      </c>
      <c r="E794" s="17"/>
      <c r="F794" s="17"/>
    </row>
    <row r="795" spans="1:6">
      <c r="A795" s="118"/>
      <c r="B795" s="15">
        <v>582</v>
      </c>
      <c r="C795" s="15" t="s">
        <v>18</v>
      </c>
      <c r="D795" s="18">
        <v>8148441.2152470471</v>
      </c>
      <c r="E795" s="17"/>
      <c r="F795" s="17"/>
    </row>
    <row r="796" spans="1:6">
      <c r="A796" s="118"/>
      <c r="B796" s="15">
        <v>874</v>
      </c>
      <c r="C796" s="15" t="s">
        <v>18</v>
      </c>
      <c r="D796" s="18">
        <v>8149051.5853755306</v>
      </c>
      <c r="E796" s="17"/>
      <c r="F796" s="17"/>
    </row>
    <row r="797" spans="1:6">
      <c r="A797" s="118"/>
      <c r="B797" s="15">
        <v>618</v>
      </c>
      <c r="C797" s="15" t="s">
        <v>18</v>
      </c>
      <c r="D797" s="18">
        <v>8151493.0658894619</v>
      </c>
      <c r="E797" s="17"/>
      <c r="F797" s="17"/>
    </row>
    <row r="798" spans="1:6">
      <c r="A798" s="118"/>
      <c r="B798" s="15">
        <v>581</v>
      </c>
      <c r="C798" s="15" t="s">
        <v>18</v>
      </c>
      <c r="D798" s="18">
        <v>8160648.6178167062</v>
      </c>
      <c r="E798" s="17"/>
      <c r="F798" s="17"/>
    </row>
    <row r="799" spans="1:6">
      <c r="A799" s="118"/>
      <c r="B799" s="15">
        <v>34</v>
      </c>
      <c r="C799" s="15" t="s">
        <v>18</v>
      </c>
      <c r="D799" s="18">
        <v>8165226.3937803274</v>
      </c>
      <c r="E799" s="17"/>
      <c r="F799" s="17"/>
    </row>
    <row r="800" spans="1:6">
      <c r="A800" s="118"/>
      <c r="B800" s="15">
        <v>555</v>
      </c>
      <c r="C800" s="15" t="s">
        <v>18</v>
      </c>
      <c r="D800" s="18">
        <v>8168278.2444227422</v>
      </c>
      <c r="E800" s="17"/>
      <c r="F800" s="17"/>
    </row>
    <row r="801" spans="1:6">
      <c r="A801" s="118"/>
      <c r="B801" s="15">
        <v>885</v>
      </c>
      <c r="C801" s="15" t="s">
        <v>18</v>
      </c>
      <c r="D801" s="18">
        <v>8168278.2444227422</v>
      </c>
      <c r="E801" s="17"/>
      <c r="F801" s="17"/>
    </row>
    <row r="802" spans="1:6">
      <c r="A802" s="118"/>
      <c r="B802" s="15">
        <v>168</v>
      </c>
      <c r="C802" s="15" t="s">
        <v>18</v>
      </c>
      <c r="D802" s="18">
        <v>8178959.7216711938</v>
      </c>
      <c r="E802" s="17"/>
      <c r="F802" s="17"/>
    </row>
    <row r="803" spans="1:6">
      <c r="A803" s="118"/>
      <c r="B803" s="15">
        <v>643</v>
      </c>
      <c r="C803" s="15" t="s">
        <v>18</v>
      </c>
      <c r="D803" s="18">
        <v>8190251.5690481281</v>
      </c>
      <c r="E803" s="17"/>
      <c r="F803" s="17"/>
    </row>
    <row r="804" spans="1:6">
      <c r="A804" s="118"/>
      <c r="B804" s="15">
        <v>918</v>
      </c>
      <c r="C804" s="15" t="s">
        <v>18</v>
      </c>
      <c r="D804" s="18">
        <v>8192998.2346263006</v>
      </c>
      <c r="E804" s="17"/>
      <c r="F804" s="17"/>
    </row>
    <row r="805" spans="1:6">
      <c r="A805" s="118"/>
      <c r="B805" s="15">
        <v>454</v>
      </c>
      <c r="C805" s="15" t="s">
        <v>18</v>
      </c>
      <c r="D805" s="18">
        <v>8201238.2313608201</v>
      </c>
      <c r="E805" s="17"/>
      <c r="F805" s="17"/>
    </row>
    <row r="806" spans="1:6">
      <c r="A806" s="118"/>
      <c r="B806" s="15">
        <v>252</v>
      </c>
      <c r="C806" s="15" t="s">
        <v>18</v>
      </c>
      <c r="D806" s="18">
        <v>8206121.1923886836</v>
      </c>
      <c r="E806" s="17"/>
      <c r="F806" s="17"/>
    </row>
    <row r="807" spans="1:6">
      <c r="A807" s="118"/>
      <c r="B807" s="15">
        <v>244</v>
      </c>
      <c r="C807" s="15" t="s">
        <v>18</v>
      </c>
      <c r="D807" s="18">
        <v>8208867.857966857</v>
      </c>
      <c r="E807" s="17"/>
      <c r="F807" s="17"/>
    </row>
    <row r="808" spans="1:6">
      <c r="A808" s="118"/>
      <c r="B808" s="15">
        <v>567</v>
      </c>
      <c r="C808" s="15" t="s">
        <v>18</v>
      </c>
      <c r="D808" s="18">
        <v>8223211.555986206</v>
      </c>
      <c r="E808" s="17"/>
      <c r="F808" s="17"/>
    </row>
    <row r="809" spans="1:6">
      <c r="A809" s="118"/>
      <c r="B809" s="15">
        <v>257</v>
      </c>
      <c r="C809" s="15" t="s">
        <v>18</v>
      </c>
      <c r="D809" s="18">
        <v>8233282.6631061742</v>
      </c>
      <c r="E809" s="17"/>
      <c r="F809" s="17"/>
    </row>
    <row r="810" spans="1:6">
      <c r="A810" s="118"/>
      <c r="B810" s="15">
        <v>815</v>
      </c>
      <c r="C810" s="15" t="s">
        <v>18</v>
      </c>
      <c r="D810" s="18">
        <v>8240607.1046479689</v>
      </c>
      <c r="E810" s="17"/>
      <c r="F810" s="17"/>
    </row>
    <row r="811" spans="1:6">
      <c r="A811" s="118"/>
      <c r="B811" s="15">
        <v>530</v>
      </c>
      <c r="C811" s="15" t="s">
        <v>18</v>
      </c>
      <c r="D811" s="18">
        <v>8290657.4551835684</v>
      </c>
      <c r="E811" s="17"/>
      <c r="F811" s="17"/>
    </row>
    <row r="812" spans="1:6">
      <c r="A812" s="118"/>
      <c r="B812" s="15">
        <v>948</v>
      </c>
      <c r="C812" s="15" t="s">
        <v>18</v>
      </c>
      <c r="D812" s="18">
        <v>8291573.0103762932</v>
      </c>
      <c r="E812" s="17"/>
      <c r="F812" s="17"/>
    </row>
    <row r="813" spans="1:6">
      <c r="A813" s="118"/>
      <c r="B813" s="15">
        <v>187</v>
      </c>
      <c r="C813" s="15" t="s">
        <v>18</v>
      </c>
      <c r="D813" s="18">
        <v>8292183.3805047758</v>
      </c>
      <c r="E813" s="17"/>
      <c r="F813" s="17"/>
    </row>
    <row r="814" spans="1:6">
      <c r="A814" s="118"/>
      <c r="B814" s="15">
        <v>596</v>
      </c>
      <c r="C814" s="15" t="s">
        <v>18</v>
      </c>
      <c r="D814" s="18">
        <v>8326058.9226355786</v>
      </c>
      <c r="E814" s="17"/>
      <c r="F814" s="17"/>
    </row>
    <row r="815" spans="1:6">
      <c r="A815" s="118"/>
      <c r="B815" s="15">
        <v>330</v>
      </c>
      <c r="C815" s="15" t="s">
        <v>18</v>
      </c>
      <c r="D815" s="18">
        <v>8337961.1401409954</v>
      </c>
      <c r="E815" s="17"/>
      <c r="F815" s="17"/>
    </row>
    <row r="816" spans="1:6">
      <c r="A816" s="118"/>
      <c r="B816" s="15">
        <v>614</v>
      </c>
      <c r="C816" s="15" t="s">
        <v>18</v>
      </c>
      <c r="D816" s="18">
        <v>8342538.9161046175</v>
      </c>
      <c r="E816" s="17"/>
      <c r="F816" s="17"/>
    </row>
    <row r="817" spans="1:6">
      <c r="A817" s="118"/>
      <c r="B817" s="15">
        <v>409</v>
      </c>
      <c r="C817" s="15" t="s">
        <v>18</v>
      </c>
      <c r="D817" s="18">
        <v>8353525.5784173105</v>
      </c>
      <c r="E817" s="17"/>
      <c r="F817" s="17"/>
    </row>
    <row r="818" spans="1:6">
      <c r="A818" s="118"/>
      <c r="B818" s="15">
        <v>887</v>
      </c>
      <c r="C818" s="15" t="s">
        <v>18</v>
      </c>
      <c r="D818" s="18">
        <v>8353830.7634815518</v>
      </c>
      <c r="E818" s="17"/>
      <c r="F818" s="17"/>
    </row>
    <row r="819" spans="1:6">
      <c r="A819" s="118"/>
      <c r="B819" s="15">
        <v>289</v>
      </c>
      <c r="C819" s="15" t="s">
        <v>18</v>
      </c>
      <c r="D819" s="18">
        <v>8355661.8738670005</v>
      </c>
      <c r="E819" s="17"/>
      <c r="F819" s="17"/>
    </row>
    <row r="820" spans="1:6">
      <c r="A820" s="118"/>
      <c r="B820" s="15">
        <v>405</v>
      </c>
      <c r="C820" s="15" t="s">
        <v>18</v>
      </c>
      <c r="D820" s="18">
        <v>8355967.0589312417</v>
      </c>
      <c r="E820" s="17"/>
      <c r="F820" s="17"/>
    </row>
    <row r="821" spans="1:6">
      <c r="A821" s="118"/>
      <c r="B821" s="15">
        <v>749</v>
      </c>
      <c r="C821" s="15" t="s">
        <v>18</v>
      </c>
      <c r="D821" s="18">
        <v>8372447.0524002807</v>
      </c>
      <c r="E821" s="17"/>
      <c r="F821" s="17"/>
    </row>
    <row r="822" spans="1:6">
      <c r="A822" s="118"/>
      <c r="B822" s="15">
        <v>367</v>
      </c>
      <c r="C822" s="15" t="s">
        <v>18</v>
      </c>
      <c r="D822" s="18">
        <v>8388011.4906765949</v>
      </c>
      <c r="E822" s="17"/>
      <c r="F822" s="17"/>
    </row>
    <row r="823" spans="1:6">
      <c r="A823" s="118"/>
      <c r="B823" s="15">
        <v>554</v>
      </c>
      <c r="C823" s="15" t="s">
        <v>18</v>
      </c>
      <c r="D823" s="18">
        <v>8408458.8899807725</v>
      </c>
      <c r="E823" s="17"/>
      <c r="F823" s="17"/>
    </row>
    <row r="824" spans="1:6">
      <c r="A824" s="118"/>
      <c r="B824" s="15">
        <v>342</v>
      </c>
      <c r="C824" s="15" t="s">
        <v>18</v>
      </c>
      <c r="D824" s="18">
        <v>8418835.1821649838</v>
      </c>
      <c r="E824" s="17"/>
      <c r="F824" s="17"/>
    </row>
    <row r="825" spans="1:6">
      <c r="A825" s="118"/>
      <c r="B825" s="15">
        <v>350</v>
      </c>
      <c r="C825" s="15" t="s">
        <v>18</v>
      </c>
      <c r="D825" s="18">
        <v>8428601.1042207107</v>
      </c>
      <c r="E825" s="17"/>
      <c r="F825" s="17"/>
    </row>
    <row r="826" spans="1:6">
      <c r="A826" s="118"/>
      <c r="B826" s="15">
        <v>697</v>
      </c>
      <c r="C826" s="15" t="s">
        <v>18</v>
      </c>
      <c r="D826" s="18">
        <v>8443860.3574327826</v>
      </c>
      <c r="E826" s="17"/>
      <c r="F826" s="17"/>
    </row>
    <row r="827" spans="1:6">
      <c r="A827" s="118"/>
      <c r="B827" s="15">
        <v>526</v>
      </c>
      <c r="C827" s="15" t="s">
        <v>18</v>
      </c>
      <c r="D827" s="18">
        <v>8450574.4288460948</v>
      </c>
      <c r="E827" s="17"/>
      <c r="F827" s="17"/>
    </row>
    <row r="828" spans="1:6">
      <c r="A828" s="118"/>
      <c r="B828" s="15">
        <v>527</v>
      </c>
      <c r="C828" s="15" t="s">
        <v>18</v>
      </c>
      <c r="D828" s="18">
        <v>8451184.7989745773</v>
      </c>
      <c r="E828" s="17"/>
      <c r="F828" s="17"/>
    </row>
    <row r="829" spans="1:6">
      <c r="A829" s="118"/>
      <c r="B829" s="15">
        <v>599</v>
      </c>
      <c r="C829" s="15" t="s">
        <v>18</v>
      </c>
      <c r="D829" s="18">
        <v>8453321.0944242682</v>
      </c>
      <c r="E829" s="17"/>
      <c r="F829" s="17"/>
    </row>
    <row r="830" spans="1:6">
      <c r="A830" s="118"/>
      <c r="B830" s="15">
        <v>422</v>
      </c>
      <c r="C830" s="15" t="s">
        <v>18</v>
      </c>
      <c r="D830" s="18">
        <v>8467969.9775078576</v>
      </c>
      <c r="E830" s="17"/>
      <c r="F830" s="17"/>
    </row>
    <row r="831" spans="1:6">
      <c r="A831" s="118"/>
      <c r="B831" s="15">
        <v>616</v>
      </c>
      <c r="C831" s="15" t="s">
        <v>18</v>
      </c>
      <c r="D831" s="18">
        <v>8478956.6398205515</v>
      </c>
      <c r="E831" s="17"/>
      <c r="F831" s="17"/>
    </row>
    <row r="832" spans="1:6">
      <c r="A832" s="118"/>
      <c r="B832" s="15">
        <v>984</v>
      </c>
      <c r="C832" s="15" t="s">
        <v>18</v>
      </c>
      <c r="D832" s="18">
        <v>8495741.8183538318</v>
      </c>
      <c r="E832" s="17"/>
      <c r="F832" s="17"/>
    </row>
    <row r="833" spans="1:6">
      <c r="A833" s="118"/>
      <c r="B833" s="15">
        <v>351</v>
      </c>
      <c r="C833" s="15" t="s">
        <v>18</v>
      </c>
      <c r="D833" s="18">
        <v>8497572.9287392795</v>
      </c>
      <c r="E833" s="17"/>
      <c r="F833" s="17"/>
    </row>
    <row r="834" spans="1:6">
      <c r="A834" s="118"/>
      <c r="B834" s="15">
        <v>121</v>
      </c>
      <c r="C834" s="15" t="s">
        <v>18</v>
      </c>
      <c r="D834" s="18">
        <v>8504287.0001525916</v>
      </c>
      <c r="E834" s="17"/>
      <c r="F834" s="17"/>
    </row>
    <row r="835" spans="1:6">
      <c r="A835" s="118"/>
      <c r="B835" s="15">
        <v>170</v>
      </c>
      <c r="C835" s="15" t="s">
        <v>18</v>
      </c>
      <c r="D835" s="18">
        <v>8506423.2956022825</v>
      </c>
      <c r="E835" s="17"/>
      <c r="F835" s="17"/>
    </row>
    <row r="836" spans="1:6">
      <c r="A836" s="118"/>
      <c r="B836" s="15">
        <v>632</v>
      </c>
      <c r="C836" s="15" t="s">
        <v>18</v>
      </c>
      <c r="D836" s="18">
        <v>8513442.5520798359</v>
      </c>
      <c r="E836" s="17"/>
      <c r="F836" s="17"/>
    </row>
    <row r="837" spans="1:6">
      <c r="A837" s="118"/>
      <c r="B837" s="15">
        <v>269</v>
      </c>
      <c r="C837" s="15" t="s">
        <v>18</v>
      </c>
      <c r="D837" s="18">
        <v>8520156.623493148</v>
      </c>
      <c r="E837" s="17"/>
      <c r="F837" s="17"/>
    </row>
    <row r="838" spans="1:6">
      <c r="A838" s="118"/>
      <c r="B838" s="15">
        <v>231</v>
      </c>
      <c r="C838" s="15" t="s">
        <v>18</v>
      </c>
      <c r="D838" s="18">
        <v>8523513.6591998041</v>
      </c>
      <c r="E838" s="17"/>
      <c r="F838" s="17"/>
    </row>
    <row r="839" spans="1:6">
      <c r="A839" s="118"/>
      <c r="B839" s="15">
        <v>800</v>
      </c>
      <c r="C839" s="15" t="s">
        <v>18</v>
      </c>
      <c r="D839" s="18">
        <v>8536026.2468337044</v>
      </c>
      <c r="E839" s="17"/>
      <c r="F839" s="17"/>
    </row>
    <row r="840" spans="1:6">
      <c r="A840" s="118"/>
      <c r="B840" s="15">
        <v>945</v>
      </c>
      <c r="C840" s="15" t="s">
        <v>18</v>
      </c>
      <c r="D840" s="18">
        <v>8540604.0227973275</v>
      </c>
      <c r="E840" s="17"/>
      <c r="F840" s="17"/>
    </row>
    <row r="841" spans="1:6">
      <c r="A841" s="118"/>
      <c r="B841" s="15">
        <v>544</v>
      </c>
      <c r="C841" s="15" t="s">
        <v>18</v>
      </c>
      <c r="D841" s="18">
        <v>8545181.7987609487</v>
      </c>
      <c r="E841" s="17"/>
      <c r="F841" s="17"/>
    </row>
    <row r="842" spans="1:6">
      <c r="A842" s="118"/>
      <c r="B842" s="15">
        <v>659</v>
      </c>
      <c r="C842" s="15" t="s">
        <v>18</v>
      </c>
      <c r="D842" s="18">
        <v>8560135.8669087794</v>
      </c>
      <c r="E842" s="17"/>
      <c r="F842" s="17"/>
    </row>
    <row r="843" spans="1:6">
      <c r="A843" s="118"/>
      <c r="B843" s="15">
        <v>691</v>
      </c>
      <c r="C843" s="15" t="s">
        <v>18</v>
      </c>
      <c r="D843" s="18">
        <v>8564408.4578081612</v>
      </c>
      <c r="E843" s="17"/>
      <c r="F843" s="17"/>
    </row>
    <row r="844" spans="1:6">
      <c r="A844" s="118"/>
      <c r="B844" s="15">
        <v>968</v>
      </c>
      <c r="C844" s="15" t="s">
        <v>18</v>
      </c>
      <c r="D844" s="18">
        <v>8582414.3765984066</v>
      </c>
      <c r="E844" s="17"/>
      <c r="F844" s="17"/>
    </row>
    <row r="845" spans="1:6">
      <c r="A845" s="118"/>
      <c r="B845" s="15">
        <v>155</v>
      </c>
      <c r="C845" s="15" t="s">
        <v>18</v>
      </c>
      <c r="D845" s="18">
        <v>8588212.8928189948</v>
      </c>
      <c r="E845" s="17"/>
      <c r="F845" s="17"/>
    </row>
    <row r="846" spans="1:6">
      <c r="A846" s="118"/>
      <c r="B846" s="15">
        <v>126</v>
      </c>
      <c r="C846" s="15" t="s">
        <v>18</v>
      </c>
      <c r="D846" s="18">
        <v>8590349.1882686857</v>
      </c>
      <c r="E846" s="17"/>
      <c r="F846" s="17"/>
    </row>
    <row r="847" spans="1:6">
      <c r="A847" s="118"/>
      <c r="B847" s="15">
        <v>939</v>
      </c>
      <c r="C847" s="15" t="s">
        <v>18</v>
      </c>
      <c r="D847" s="18">
        <v>8610491.402508622</v>
      </c>
      <c r="E847" s="17"/>
      <c r="F847" s="17"/>
    </row>
    <row r="848" spans="1:6">
      <c r="A848" s="118"/>
      <c r="B848" s="15">
        <v>816</v>
      </c>
      <c r="C848" s="15" t="s">
        <v>18</v>
      </c>
      <c r="D848" s="18">
        <v>8615984.7336649671</v>
      </c>
      <c r="E848" s="17"/>
      <c r="F848" s="17"/>
    </row>
    <row r="849" spans="1:6">
      <c r="A849" s="118"/>
      <c r="B849" s="15">
        <v>9</v>
      </c>
      <c r="C849" s="15" t="s">
        <v>18</v>
      </c>
      <c r="D849" s="18">
        <v>8632464.7271340061</v>
      </c>
      <c r="E849" s="17"/>
      <c r="F849" s="17"/>
    </row>
    <row r="850" spans="1:6">
      <c r="A850" s="118"/>
      <c r="B850" s="15">
        <v>768</v>
      </c>
      <c r="C850" s="15" t="s">
        <v>18</v>
      </c>
      <c r="D850" s="18">
        <v>8637347.6881618705</v>
      </c>
      <c r="E850" s="17"/>
      <c r="F850" s="17"/>
    </row>
    <row r="851" spans="1:6">
      <c r="A851" s="118"/>
      <c r="B851" s="15">
        <v>790</v>
      </c>
      <c r="C851" s="15" t="s">
        <v>18</v>
      </c>
      <c r="D851" s="18">
        <v>8652301.7563097011</v>
      </c>
      <c r="E851" s="17"/>
      <c r="F851" s="17"/>
    </row>
    <row r="852" spans="1:6">
      <c r="A852" s="118"/>
      <c r="B852" s="15">
        <v>804</v>
      </c>
      <c r="C852" s="15" t="s">
        <v>18</v>
      </c>
      <c r="D852" s="18">
        <v>8657795.0874660481</v>
      </c>
      <c r="E852" s="17"/>
      <c r="F852" s="17"/>
    </row>
    <row r="853" spans="1:6">
      <c r="A853" s="118"/>
      <c r="B853" s="15">
        <v>76</v>
      </c>
      <c r="C853" s="15" t="s">
        <v>18</v>
      </c>
      <c r="D853" s="18">
        <v>8667561.0095217749</v>
      </c>
      <c r="E853" s="17"/>
      <c r="F853" s="17"/>
    </row>
    <row r="854" spans="1:6">
      <c r="A854" s="118"/>
      <c r="B854" s="15">
        <v>808</v>
      </c>
      <c r="C854" s="15" t="s">
        <v>18</v>
      </c>
      <c r="D854" s="18">
        <v>8682820.2627338488</v>
      </c>
      <c r="E854" s="17"/>
      <c r="F854" s="17"/>
    </row>
    <row r="855" spans="1:6">
      <c r="A855" s="118"/>
      <c r="B855" s="15">
        <v>431</v>
      </c>
      <c r="C855" s="15" t="s">
        <v>18</v>
      </c>
      <c r="D855" s="18">
        <v>8685261.7432477791</v>
      </c>
      <c r="E855" s="17"/>
      <c r="F855" s="17"/>
    </row>
    <row r="856" spans="1:6">
      <c r="A856" s="118"/>
      <c r="B856" s="15">
        <v>662</v>
      </c>
      <c r="C856" s="15" t="s">
        <v>18</v>
      </c>
      <c r="D856" s="18">
        <v>8700520.9964598529</v>
      </c>
      <c r="E856" s="17"/>
      <c r="F856" s="17"/>
    </row>
    <row r="857" spans="1:6">
      <c r="A857" s="118"/>
      <c r="B857" s="15">
        <v>958</v>
      </c>
      <c r="C857" s="15" t="s">
        <v>18</v>
      </c>
      <c r="D857" s="18">
        <v>8701436.5516525768</v>
      </c>
      <c r="E857" s="17"/>
      <c r="F857" s="17"/>
    </row>
    <row r="858" spans="1:6">
      <c r="A858" s="118"/>
      <c r="B858" s="15">
        <v>897</v>
      </c>
      <c r="C858" s="15" t="s">
        <v>18</v>
      </c>
      <c r="D858" s="18">
        <v>8707540.2529374063</v>
      </c>
      <c r="E858" s="17"/>
      <c r="F858" s="17"/>
    </row>
    <row r="859" spans="1:6">
      <c r="A859" s="118"/>
      <c r="B859" s="15">
        <v>852</v>
      </c>
      <c r="C859" s="15" t="s">
        <v>18</v>
      </c>
      <c r="D859" s="18">
        <v>8709066.1782586146</v>
      </c>
      <c r="E859" s="17"/>
      <c r="F859" s="17"/>
    </row>
    <row r="860" spans="1:6">
      <c r="A860" s="118"/>
      <c r="B860" s="15">
        <v>123</v>
      </c>
      <c r="C860" s="15" t="s">
        <v>18</v>
      </c>
      <c r="D860" s="18">
        <v>8730734.3178197574</v>
      </c>
      <c r="E860" s="17"/>
      <c r="F860" s="17"/>
    </row>
    <row r="861" spans="1:6">
      <c r="A861" s="118"/>
      <c r="B861" s="15">
        <v>619</v>
      </c>
      <c r="C861" s="15" t="s">
        <v>18</v>
      </c>
      <c r="D861" s="18">
        <v>8734396.5385906547</v>
      </c>
      <c r="E861" s="17"/>
      <c r="F861" s="17"/>
    </row>
    <row r="862" spans="1:6">
      <c r="A862" s="118"/>
      <c r="B862" s="15">
        <v>598</v>
      </c>
      <c r="C862" s="15" t="s">
        <v>18</v>
      </c>
      <c r="D862" s="18">
        <v>8755759.4930875581</v>
      </c>
      <c r="E862" s="17"/>
      <c r="F862" s="17"/>
    </row>
    <row r="863" spans="1:6">
      <c r="A863" s="118"/>
      <c r="B863" s="15">
        <v>317</v>
      </c>
      <c r="C863" s="15" t="s">
        <v>18</v>
      </c>
      <c r="D863" s="18">
        <v>8785362.44431898</v>
      </c>
      <c r="E863" s="17"/>
      <c r="F863" s="17"/>
    </row>
    <row r="864" spans="1:6">
      <c r="A864" s="118"/>
      <c r="B864" s="15">
        <v>661</v>
      </c>
      <c r="C864" s="15" t="s">
        <v>18</v>
      </c>
      <c r="D864" s="18">
        <v>8799400.9572740868</v>
      </c>
      <c r="E864" s="17"/>
      <c r="F864" s="17"/>
    </row>
    <row r="865" spans="1:6">
      <c r="A865" s="118"/>
      <c r="B865" s="15">
        <v>217</v>
      </c>
      <c r="C865" s="15" t="s">
        <v>18</v>
      </c>
      <c r="D865" s="18">
        <v>8831140.2039551996</v>
      </c>
      <c r="E865" s="17"/>
      <c r="F865" s="17"/>
    </row>
    <row r="866" spans="1:6">
      <c r="A866" s="118"/>
      <c r="B866" s="15">
        <v>243</v>
      </c>
      <c r="C866" s="15" t="s">
        <v>18</v>
      </c>
      <c r="D866" s="18">
        <v>8837549.0903042704</v>
      </c>
      <c r="E866" s="17"/>
      <c r="F866" s="17"/>
    </row>
    <row r="867" spans="1:6">
      <c r="A867" s="118"/>
      <c r="B867" s="15">
        <v>5</v>
      </c>
      <c r="C867" s="15" t="s">
        <v>18</v>
      </c>
      <c r="D867" s="18">
        <v>8846094.2721030302</v>
      </c>
      <c r="E867" s="17"/>
      <c r="F867" s="17"/>
    </row>
    <row r="868" spans="1:6">
      <c r="A868" s="118"/>
      <c r="B868" s="15">
        <v>536</v>
      </c>
      <c r="C868" s="15" t="s">
        <v>18</v>
      </c>
      <c r="D868" s="18">
        <v>8848230.5675527211</v>
      </c>
      <c r="E868" s="17"/>
      <c r="F868" s="17"/>
    </row>
    <row r="869" spans="1:6">
      <c r="A869" s="118"/>
      <c r="B869" s="15">
        <v>785</v>
      </c>
      <c r="C869" s="15" t="s">
        <v>18</v>
      </c>
      <c r="D869" s="18">
        <v>8856470.5642872397</v>
      </c>
      <c r="E869" s="17"/>
      <c r="F869" s="17"/>
    </row>
    <row r="870" spans="1:6">
      <c r="A870" s="118"/>
      <c r="B870" s="15">
        <v>276</v>
      </c>
      <c r="C870" s="15" t="s">
        <v>18</v>
      </c>
      <c r="D870" s="18">
        <v>8860132.785058137</v>
      </c>
      <c r="E870" s="17"/>
      <c r="F870" s="17"/>
    </row>
    <row r="871" spans="1:6">
      <c r="A871" s="118"/>
      <c r="B871" s="15">
        <v>608</v>
      </c>
      <c r="C871" s="15" t="s">
        <v>18</v>
      </c>
      <c r="D871" s="18">
        <v>8861963.8954435866</v>
      </c>
      <c r="E871" s="17"/>
      <c r="F871" s="17"/>
    </row>
    <row r="872" spans="1:6">
      <c r="A872" s="118"/>
      <c r="B872" s="15">
        <v>428</v>
      </c>
      <c r="C872" s="15" t="s">
        <v>18</v>
      </c>
      <c r="D872" s="18">
        <v>8873255.74282052</v>
      </c>
      <c r="E872" s="17"/>
      <c r="F872" s="17"/>
    </row>
    <row r="873" spans="1:6">
      <c r="A873" s="118"/>
      <c r="B873" s="15">
        <v>274</v>
      </c>
      <c r="C873" s="15" t="s">
        <v>18</v>
      </c>
      <c r="D873" s="18">
        <v>8880274.9992980734</v>
      </c>
      <c r="E873" s="17"/>
      <c r="F873" s="17"/>
    </row>
    <row r="874" spans="1:6">
      <c r="A874" s="118"/>
      <c r="B874" s="15">
        <v>368</v>
      </c>
      <c r="C874" s="15" t="s">
        <v>18</v>
      </c>
      <c r="D874" s="18">
        <v>8917812.7621997744</v>
      </c>
      <c r="E874" s="17"/>
      <c r="F874" s="17"/>
    </row>
    <row r="875" spans="1:6">
      <c r="A875" s="118"/>
      <c r="B875" s="15">
        <v>95</v>
      </c>
      <c r="C875" s="15" t="s">
        <v>18</v>
      </c>
      <c r="D875" s="18">
        <v>8921780.168034913</v>
      </c>
      <c r="E875" s="17"/>
      <c r="F875" s="17"/>
    </row>
    <row r="876" spans="1:6">
      <c r="A876" s="118"/>
      <c r="B876" s="15">
        <v>477</v>
      </c>
      <c r="C876" s="15" t="s">
        <v>18</v>
      </c>
      <c r="D876" s="18">
        <v>8924221.6485488452</v>
      </c>
      <c r="E876" s="17"/>
      <c r="F876" s="17"/>
    </row>
    <row r="877" spans="1:6">
      <c r="A877" s="118"/>
      <c r="B877" s="15">
        <v>345</v>
      </c>
      <c r="C877" s="15" t="s">
        <v>18</v>
      </c>
      <c r="D877" s="18">
        <v>8928189.0543839838</v>
      </c>
      <c r="E877" s="17"/>
      <c r="F877" s="17"/>
    </row>
    <row r="878" spans="1:6">
      <c r="A878" s="118"/>
      <c r="B878" s="15">
        <v>452</v>
      </c>
      <c r="C878" s="15" t="s">
        <v>18</v>
      </c>
      <c r="D878" s="18">
        <v>8941312.0121463668</v>
      </c>
      <c r="E878" s="17"/>
      <c r="F878" s="17"/>
    </row>
    <row r="879" spans="1:6">
      <c r="A879" s="118"/>
      <c r="B879" s="15">
        <v>571</v>
      </c>
      <c r="C879" s="15" t="s">
        <v>18</v>
      </c>
      <c r="D879" s="18">
        <v>8943448.3075960577</v>
      </c>
      <c r="E879" s="17"/>
      <c r="F879" s="17"/>
    </row>
    <row r="880" spans="1:6">
      <c r="A880" s="118"/>
      <c r="B880" s="15">
        <v>138</v>
      </c>
      <c r="C880" s="15" t="s">
        <v>18</v>
      </c>
      <c r="D880" s="18">
        <v>8947110.528366955</v>
      </c>
      <c r="E880" s="17"/>
      <c r="F880" s="17"/>
    </row>
    <row r="881" spans="1:6">
      <c r="A881" s="118"/>
      <c r="B881" s="15">
        <v>831</v>
      </c>
      <c r="C881" s="15" t="s">
        <v>18</v>
      </c>
      <c r="D881" s="18">
        <v>8954434.9699087497</v>
      </c>
      <c r="E881" s="17"/>
      <c r="F881" s="17"/>
    </row>
    <row r="882" spans="1:6">
      <c r="A882" s="118"/>
      <c r="B882" s="15">
        <v>543</v>
      </c>
      <c r="C882" s="15" t="s">
        <v>18</v>
      </c>
      <c r="D882" s="18">
        <v>8966642.3724784087</v>
      </c>
      <c r="E882" s="17"/>
      <c r="F882" s="17"/>
    </row>
    <row r="883" spans="1:6">
      <c r="A883" s="118"/>
      <c r="B883" s="15">
        <v>198</v>
      </c>
      <c r="C883" s="15" t="s">
        <v>18</v>
      </c>
      <c r="D883" s="18">
        <v>8967863.1127353739</v>
      </c>
      <c r="E883" s="17"/>
      <c r="F883" s="17"/>
    </row>
    <row r="884" spans="1:6">
      <c r="A884" s="118"/>
      <c r="B884" s="15">
        <v>569</v>
      </c>
      <c r="C884" s="15" t="s">
        <v>18</v>
      </c>
      <c r="D884" s="18">
        <v>8972440.8886989951</v>
      </c>
      <c r="E884" s="17"/>
      <c r="F884" s="17"/>
    </row>
    <row r="885" spans="1:6">
      <c r="A885" s="118"/>
      <c r="B885" s="15">
        <v>145</v>
      </c>
      <c r="C885" s="15" t="s">
        <v>18</v>
      </c>
      <c r="D885" s="18">
        <v>8973661.6289559621</v>
      </c>
      <c r="E885" s="17"/>
      <c r="F885" s="17"/>
    </row>
    <row r="886" spans="1:6">
      <c r="A886" s="118"/>
      <c r="B886" s="15">
        <v>246</v>
      </c>
      <c r="C886" s="15" t="s">
        <v>18</v>
      </c>
      <c r="D886" s="18">
        <v>8983122.3659474477</v>
      </c>
      <c r="E886" s="17"/>
      <c r="F886" s="17"/>
    </row>
    <row r="887" spans="1:6">
      <c r="A887" s="118"/>
      <c r="B887" s="15">
        <v>4</v>
      </c>
      <c r="C887" s="15" t="s">
        <v>18</v>
      </c>
      <c r="D887" s="18">
        <v>8991057.177617725</v>
      </c>
      <c r="E887" s="17"/>
      <c r="F887" s="17"/>
    </row>
    <row r="888" spans="1:6">
      <c r="A888" s="118"/>
      <c r="B888" s="15">
        <v>565</v>
      </c>
      <c r="C888" s="15" t="s">
        <v>18</v>
      </c>
      <c r="D888" s="18">
        <v>8997160.8789025545</v>
      </c>
      <c r="E888" s="17"/>
      <c r="F888" s="17"/>
    </row>
    <row r="889" spans="1:6">
      <c r="A889" s="118"/>
      <c r="B889" s="15">
        <v>328</v>
      </c>
      <c r="C889" s="15" t="s">
        <v>18</v>
      </c>
      <c r="D889" s="18">
        <v>9004180.1353801079</v>
      </c>
      <c r="E889" s="17"/>
      <c r="F889" s="17"/>
    </row>
    <row r="890" spans="1:6">
      <c r="A890" s="118"/>
      <c r="B890" s="15">
        <v>854</v>
      </c>
      <c r="C890" s="15" t="s">
        <v>18</v>
      </c>
      <c r="D890" s="18">
        <v>9011199.3918576613</v>
      </c>
      <c r="E890" s="17"/>
      <c r="F890" s="17"/>
    </row>
    <row r="891" spans="1:6">
      <c r="A891" s="118"/>
      <c r="B891" s="15">
        <v>949</v>
      </c>
      <c r="C891" s="15" t="s">
        <v>18</v>
      </c>
      <c r="D891" s="18">
        <v>9029205.3106479086</v>
      </c>
      <c r="E891" s="17"/>
      <c r="F891" s="17"/>
    </row>
    <row r="892" spans="1:6">
      <c r="A892" s="118"/>
      <c r="B892" s="15">
        <v>842</v>
      </c>
      <c r="C892" s="15" t="s">
        <v>18</v>
      </c>
      <c r="D892" s="18">
        <v>9035919.3820612207</v>
      </c>
      <c r="E892" s="17"/>
      <c r="F892" s="17"/>
    </row>
    <row r="893" spans="1:6">
      <c r="A893" s="118"/>
      <c r="B893" s="15">
        <v>83</v>
      </c>
      <c r="C893" s="15" t="s">
        <v>18</v>
      </c>
      <c r="D893" s="18">
        <v>9038666.0476393942</v>
      </c>
      <c r="E893" s="17"/>
      <c r="F893" s="17"/>
    </row>
    <row r="894" spans="1:6">
      <c r="A894" s="118"/>
      <c r="B894" s="15">
        <v>105</v>
      </c>
      <c r="C894" s="15" t="s">
        <v>18</v>
      </c>
      <c r="D894" s="18">
        <v>9040497.1580248419</v>
      </c>
      <c r="E894" s="17"/>
      <c r="F894" s="17"/>
    </row>
    <row r="895" spans="1:6">
      <c r="A895" s="118"/>
      <c r="B895" s="15">
        <v>936</v>
      </c>
      <c r="C895" s="15" t="s">
        <v>18</v>
      </c>
      <c r="D895" s="18">
        <v>9055756.4112369157</v>
      </c>
      <c r="E895" s="17"/>
      <c r="F895" s="17"/>
    </row>
    <row r="896" spans="1:6">
      <c r="A896" s="118"/>
      <c r="B896" s="15">
        <v>696</v>
      </c>
      <c r="C896" s="15" t="s">
        <v>18</v>
      </c>
      <c r="D896" s="18">
        <v>9061249.7423932608</v>
      </c>
      <c r="E896" s="17"/>
      <c r="F896" s="17"/>
    </row>
    <row r="897" spans="1:6">
      <c r="A897" s="118"/>
      <c r="B897" s="15">
        <v>387</v>
      </c>
      <c r="C897" s="15" t="s">
        <v>18</v>
      </c>
      <c r="D897" s="18">
        <v>9068268.9988708142</v>
      </c>
      <c r="E897" s="17"/>
      <c r="F897" s="17"/>
    </row>
    <row r="898" spans="1:6">
      <c r="A898" s="118"/>
      <c r="B898" s="15">
        <v>779</v>
      </c>
      <c r="C898" s="15" t="s">
        <v>18</v>
      </c>
      <c r="D898" s="18">
        <v>9068879.3689992987</v>
      </c>
      <c r="E898" s="17"/>
      <c r="F898" s="17"/>
    </row>
    <row r="899" spans="1:6">
      <c r="A899" s="118"/>
      <c r="B899" s="15">
        <v>140</v>
      </c>
      <c r="C899" s="15" t="s">
        <v>18</v>
      </c>
      <c r="D899" s="18">
        <v>9085969.7325968202</v>
      </c>
      <c r="E899" s="17"/>
      <c r="F899" s="17"/>
    </row>
    <row r="900" spans="1:6">
      <c r="A900" s="118"/>
      <c r="B900" s="15">
        <v>548</v>
      </c>
      <c r="C900" s="15" t="s">
        <v>18</v>
      </c>
      <c r="D900" s="18">
        <v>9097566.7650379948</v>
      </c>
      <c r="E900" s="17"/>
      <c r="F900" s="17"/>
    </row>
    <row r="901" spans="1:6">
      <c r="A901" s="118"/>
      <c r="B901" s="15">
        <v>23</v>
      </c>
      <c r="C901" s="15" t="s">
        <v>18</v>
      </c>
      <c r="D901" s="18">
        <v>9103060.0961943418</v>
      </c>
      <c r="E901" s="17"/>
      <c r="F901" s="17"/>
    </row>
    <row r="902" spans="1:6">
      <c r="A902" s="118"/>
      <c r="B902" s="15">
        <v>395</v>
      </c>
      <c r="C902" s="15" t="s">
        <v>18</v>
      </c>
      <c r="D902" s="18">
        <v>9114046.7585070338</v>
      </c>
      <c r="E902" s="17"/>
      <c r="F902" s="17"/>
    </row>
    <row r="903" spans="1:6">
      <c r="A903" s="118"/>
      <c r="B903" s="15">
        <v>268</v>
      </c>
      <c r="C903" s="15" t="s">
        <v>18</v>
      </c>
      <c r="D903" s="18">
        <v>9119845.274727622</v>
      </c>
      <c r="E903" s="17"/>
      <c r="F903" s="17"/>
    </row>
    <row r="904" spans="1:6">
      <c r="A904" s="118"/>
      <c r="B904" s="15">
        <v>161</v>
      </c>
      <c r="C904" s="15" t="s">
        <v>18</v>
      </c>
      <c r="D904" s="18">
        <v>9121371.2000488304</v>
      </c>
      <c r="E904" s="17"/>
      <c r="F904" s="17"/>
    </row>
    <row r="905" spans="1:6">
      <c r="A905" s="118"/>
      <c r="B905" s="15">
        <v>280</v>
      </c>
      <c r="C905" s="15" t="s">
        <v>18</v>
      </c>
      <c r="D905" s="18">
        <v>9153720.8168584239</v>
      </c>
      <c r="E905" s="17"/>
      <c r="F905" s="17"/>
    </row>
    <row r="906" spans="1:6">
      <c r="A906" s="118"/>
      <c r="B906" s="15">
        <v>962</v>
      </c>
      <c r="C906" s="15" t="s">
        <v>18</v>
      </c>
      <c r="D906" s="18">
        <v>9162876.3687856682</v>
      </c>
      <c r="E906" s="17"/>
      <c r="F906" s="17"/>
    </row>
    <row r="907" spans="1:6">
      <c r="A907" s="118"/>
      <c r="B907" s="15">
        <v>447</v>
      </c>
      <c r="C907" s="15" t="s">
        <v>18</v>
      </c>
      <c r="D907" s="18">
        <v>9166233.4044923242</v>
      </c>
      <c r="E907" s="17"/>
      <c r="F907" s="17"/>
    </row>
    <row r="908" spans="1:6">
      <c r="A908" s="118"/>
      <c r="B908" s="15">
        <v>652</v>
      </c>
      <c r="C908" s="15" t="s">
        <v>18</v>
      </c>
      <c r="D908" s="18">
        <v>9201634.8719443344</v>
      </c>
      <c r="E908" s="17"/>
      <c r="F908" s="17"/>
    </row>
    <row r="909" spans="1:6">
      <c r="A909" s="118"/>
      <c r="B909" s="15">
        <v>941</v>
      </c>
      <c r="C909" s="15" t="s">
        <v>18</v>
      </c>
      <c r="D909" s="18">
        <v>9214452.644642476</v>
      </c>
      <c r="E909" s="17"/>
      <c r="F909" s="17"/>
    </row>
    <row r="910" spans="1:6">
      <c r="A910" s="118"/>
      <c r="B910" s="15">
        <v>441</v>
      </c>
      <c r="C910" s="15" t="s">
        <v>18</v>
      </c>
      <c r="D910" s="18">
        <v>9232458.5634327214</v>
      </c>
      <c r="E910" s="17"/>
      <c r="F910" s="17"/>
    </row>
    <row r="911" spans="1:6">
      <c r="A911" s="118"/>
      <c r="B911" s="15">
        <v>82</v>
      </c>
      <c r="C911" s="15" t="s">
        <v>18</v>
      </c>
      <c r="D911" s="18">
        <v>9255957.8133793138</v>
      </c>
      <c r="E911" s="17"/>
      <c r="F911" s="17"/>
    </row>
    <row r="912" spans="1:6">
      <c r="A912" s="118"/>
      <c r="B912" s="15">
        <v>264</v>
      </c>
      <c r="C912" s="15" t="s">
        <v>18</v>
      </c>
      <c r="D912" s="18">
        <v>9260840.7744071782</v>
      </c>
      <c r="E912" s="17"/>
      <c r="F912" s="17"/>
    </row>
    <row r="913" spans="1:6">
      <c r="A913" s="118"/>
      <c r="B913" s="15">
        <v>52</v>
      </c>
      <c r="C913" s="15" t="s">
        <v>18</v>
      </c>
      <c r="D913" s="18">
        <v>9261451.1445356607</v>
      </c>
      <c r="E913" s="17"/>
      <c r="F913" s="17"/>
    </row>
    <row r="914" spans="1:6">
      <c r="A914" s="118"/>
      <c r="B914" s="15">
        <v>172</v>
      </c>
      <c r="C914" s="15" t="s">
        <v>18</v>
      </c>
      <c r="D914" s="18">
        <v>9269385.956205938</v>
      </c>
      <c r="E914" s="17"/>
      <c r="F914" s="17"/>
    </row>
    <row r="915" spans="1:6">
      <c r="A915" s="118"/>
      <c r="B915" s="15">
        <v>702</v>
      </c>
      <c r="C915" s="15" t="s">
        <v>18</v>
      </c>
      <c r="D915" s="18">
        <v>9269691.1412701812</v>
      </c>
      <c r="E915" s="17"/>
      <c r="F915" s="17"/>
    </row>
    <row r="916" spans="1:6">
      <c r="A916" s="118"/>
      <c r="B916" s="15">
        <v>562</v>
      </c>
      <c r="C916" s="15" t="s">
        <v>18</v>
      </c>
      <c r="D916" s="18">
        <v>9270606.696462905</v>
      </c>
      <c r="E916" s="17"/>
      <c r="F916" s="17"/>
    </row>
    <row r="917" spans="1:6">
      <c r="A917" s="118"/>
      <c r="B917" s="15">
        <v>158</v>
      </c>
      <c r="C917" s="15" t="s">
        <v>18</v>
      </c>
      <c r="D917" s="18">
        <v>9288307.4301889092</v>
      </c>
      <c r="E917" s="17"/>
      <c r="F917" s="17"/>
    </row>
    <row r="918" spans="1:6">
      <c r="A918" s="118"/>
      <c r="B918" s="15">
        <v>490</v>
      </c>
      <c r="C918" s="15" t="s">
        <v>18</v>
      </c>
      <c r="D918" s="18">
        <v>9291664.4658955652</v>
      </c>
      <c r="E918" s="17"/>
      <c r="F918" s="17"/>
    </row>
    <row r="919" spans="1:6">
      <c r="A919" s="118"/>
      <c r="B919" s="15">
        <v>182</v>
      </c>
      <c r="C919" s="15" t="s">
        <v>18</v>
      </c>
      <c r="D919" s="18">
        <v>9300514.8327585682</v>
      </c>
      <c r="E919" s="17"/>
      <c r="F919" s="17"/>
    </row>
    <row r="920" spans="1:6">
      <c r="A920" s="118"/>
      <c r="B920" s="15">
        <v>541</v>
      </c>
      <c r="C920" s="15" t="s">
        <v>18</v>
      </c>
      <c r="D920" s="18">
        <v>9303566.683400983</v>
      </c>
      <c r="E920" s="17"/>
      <c r="F920" s="17"/>
    </row>
    <row r="921" spans="1:6">
      <c r="A921" s="118"/>
      <c r="B921" s="15">
        <v>809</v>
      </c>
      <c r="C921" s="15" t="s">
        <v>18</v>
      </c>
      <c r="D921" s="18">
        <v>9306923.719107639</v>
      </c>
      <c r="E921" s="17"/>
      <c r="F921" s="17"/>
    </row>
    <row r="922" spans="1:6">
      <c r="A922" s="118"/>
      <c r="B922" s="15">
        <v>519</v>
      </c>
      <c r="C922" s="15" t="s">
        <v>18</v>
      </c>
      <c r="D922" s="18">
        <v>9313637.7905209512</v>
      </c>
      <c r="E922" s="17"/>
      <c r="F922" s="17"/>
    </row>
    <row r="923" spans="1:6">
      <c r="A923" s="118"/>
      <c r="B923" s="15">
        <v>508</v>
      </c>
      <c r="C923" s="15" t="s">
        <v>18</v>
      </c>
      <c r="D923" s="18">
        <v>9321877.7872554697</v>
      </c>
      <c r="E923" s="17"/>
      <c r="F923" s="17"/>
    </row>
    <row r="924" spans="1:6">
      <c r="A924" s="118"/>
      <c r="B924" s="15">
        <v>639</v>
      </c>
      <c r="C924" s="15" t="s">
        <v>18</v>
      </c>
      <c r="D924" s="18">
        <v>9322182.972319711</v>
      </c>
      <c r="E924" s="17"/>
      <c r="F924" s="17"/>
    </row>
    <row r="925" spans="1:6">
      <c r="A925" s="118"/>
      <c r="B925" s="15">
        <v>673</v>
      </c>
      <c r="C925" s="15" t="s">
        <v>18</v>
      </c>
      <c r="D925" s="18">
        <v>9351785.9235511329</v>
      </c>
      <c r="E925" s="17"/>
      <c r="F925" s="17"/>
    </row>
    <row r="926" spans="1:6">
      <c r="A926" s="118"/>
      <c r="B926" s="15">
        <v>306</v>
      </c>
      <c r="C926" s="15" t="s">
        <v>18</v>
      </c>
      <c r="D926" s="18">
        <v>9355448.1443220321</v>
      </c>
      <c r="E926" s="17"/>
      <c r="F926" s="17"/>
    </row>
    <row r="927" spans="1:6">
      <c r="A927" s="118"/>
      <c r="B927" s="15">
        <v>647</v>
      </c>
      <c r="C927" s="15" t="s">
        <v>18</v>
      </c>
      <c r="D927" s="18">
        <v>9366434.8066347241</v>
      </c>
      <c r="E927" s="17"/>
      <c r="F927" s="17"/>
    </row>
    <row r="928" spans="1:6">
      <c r="A928" s="118"/>
      <c r="B928" s="15">
        <v>282</v>
      </c>
      <c r="C928" s="15" t="s">
        <v>18</v>
      </c>
      <c r="D928" s="18">
        <v>9389323.6864528339</v>
      </c>
      <c r="E928" s="17"/>
      <c r="F928" s="17"/>
    </row>
    <row r="929" spans="1:6">
      <c r="A929" s="118"/>
      <c r="B929" s="15">
        <v>240</v>
      </c>
      <c r="C929" s="15" t="s">
        <v>18</v>
      </c>
      <c r="D929" s="18">
        <v>9406414.0500503555</v>
      </c>
      <c r="E929" s="17"/>
      <c r="F929" s="17"/>
    </row>
    <row r="930" spans="1:6">
      <c r="A930" s="118"/>
      <c r="B930" s="15">
        <v>729</v>
      </c>
      <c r="C930" s="15" t="s">
        <v>18</v>
      </c>
      <c r="D930" s="18">
        <v>9406414.0500503555</v>
      </c>
      <c r="E930" s="17"/>
      <c r="F930" s="17"/>
    </row>
    <row r="931" spans="1:6">
      <c r="A931" s="118"/>
      <c r="B931" s="15">
        <v>414</v>
      </c>
      <c r="C931" s="15" t="s">
        <v>18</v>
      </c>
      <c r="D931" s="18">
        <v>9425945.8941618092</v>
      </c>
      <c r="E931" s="17"/>
      <c r="F931" s="17"/>
    </row>
    <row r="932" spans="1:6">
      <c r="A932" s="118"/>
      <c r="B932" s="15">
        <v>331</v>
      </c>
      <c r="C932" s="15" t="s">
        <v>18</v>
      </c>
      <c r="D932" s="18">
        <v>9438153.2967314683</v>
      </c>
      <c r="E932" s="17"/>
      <c r="F932" s="17"/>
    </row>
    <row r="933" spans="1:6">
      <c r="A933" s="118"/>
      <c r="B933" s="15">
        <v>286</v>
      </c>
      <c r="C933" s="15" t="s">
        <v>18</v>
      </c>
      <c r="D933" s="18">
        <v>9440594.7772453986</v>
      </c>
      <c r="E933" s="17"/>
      <c r="F933" s="17"/>
    </row>
    <row r="934" spans="1:6">
      <c r="A934" s="118"/>
      <c r="B934" s="15">
        <v>591</v>
      </c>
      <c r="C934" s="15" t="s">
        <v>18</v>
      </c>
      <c r="D934" s="18">
        <v>9442731.0726950895</v>
      </c>
      <c r="E934" s="17"/>
      <c r="F934" s="17"/>
    </row>
    <row r="935" spans="1:6">
      <c r="A935" s="118"/>
      <c r="B935" s="15">
        <v>944</v>
      </c>
      <c r="C935" s="15" t="s">
        <v>18</v>
      </c>
      <c r="D935" s="18">
        <v>9442731.0726950895</v>
      </c>
      <c r="E935" s="17"/>
      <c r="F935" s="17"/>
    </row>
    <row r="936" spans="1:6">
      <c r="A936" s="118"/>
      <c r="B936" s="15">
        <v>419</v>
      </c>
      <c r="C936" s="15" t="s">
        <v>18</v>
      </c>
      <c r="D936" s="18">
        <v>9447919.2187871952</v>
      </c>
      <c r="E936" s="17"/>
      <c r="F936" s="17"/>
    </row>
    <row r="937" spans="1:6">
      <c r="A937" s="118"/>
      <c r="B937" s="15">
        <v>641</v>
      </c>
      <c r="C937" s="15" t="s">
        <v>18</v>
      </c>
      <c r="D937" s="18">
        <v>9457379.9557786789</v>
      </c>
      <c r="E937" s="17"/>
      <c r="F937" s="17"/>
    </row>
    <row r="938" spans="1:6">
      <c r="A938" s="118"/>
      <c r="B938" s="15">
        <v>359</v>
      </c>
      <c r="C938" s="15" t="s">
        <v>18</v>
      </c>
      <c r="D938" s="18">
        <v>9463788.8421277497</v>
      </c>
      <c r="E938" s="17"/>
      <c r="F938" s="17"/>
    </row>
    <row r="939" spans="1:6">
      <c r="A939" s="118"/>
      <c r="B939" s="15">
        <v>836</v>
      </c>
      <c r="C939" s="15" t="s">
        <v>18</v>
      </c>
      <c r="D939" s="18">
        <v>9468366.6180913728</v>
      </c>
      <c r="E939" s="17"/>
      <c r="F939" s="17"/>
    </row>
    <row r="940" spans="1:6">
      <c r="A940" s="118"/>
      <c r="B940" s="15">
        <v>563</v>
      </c>
      <c r="C940" s="15" t="s">
        <v>18</v>
      </c>
      <c r="D940" s="18">
        <v>9475080.6895046849</v>
      </c>
      <c r="E940" s="17"/>
      <c r="F940" s="17"/>
    </row>
    <row r="941" spans="1:6">
      <c r="A941" s="118"/>
      <c r="B941" s="15">
        <v>232</v>
      </c>
      <c r="C941" s="15" t="s">
        <v>18</v>
      </c>
      <c r="D941" s="18">
        <v>9480879.2057252731</v>
      </c>
      <c r="E941" s="17"/>
      <c r="F941" s="17"/>
    </row>
    <row r="942" spans="1:6">
      <c r="A942" s="118"/>
      <c r="B942" s="15">
        <v>116</v>
      </c>
      <c r="C942" s="15" t="s">
        <v>18</v>
      </c>
      <c r="D942" s="18">
        <v>9485151.796624653</v>
      </c>
      <c r="E942" s="17"/>
      <c r="F942" s="17"/>
    </row>
    <row r="943" spans="1:6">
      <c r="A943" s="118"/>
      <c r="B943" s="15">
        <v>369</v>
      </c>
      <c r="C943" s="15" t="s">
        <v>18</v>
      </c>
      <c r="D943" s="18">
        <v>9490339.9427167568</v>
      </c>
      <c r="E943" s="17"/>
      <c r="F943" s="17"/>
    </row>
    <row r="944" spans="1:6">
      <c r="A944" s="118"/>
      <c r="B944" s="15">
        <v>847</v>
      </c>
      <c r="C944" s="15" t="s">
        <v>18</v>
      </c>
      <c r="D944" s="18">
        <v>9493696.9784234129</v>
      </c>
      <c r="E944" s="17"/>
      <c r="F944" s="17"/>
    </row>
    <row r="945" spans="1:6">
      <c r="A945" s="118"/>
      <c r="B945" s="15">
        <v>238</v>
      </c>
      <c r="C945" s="15" t="s">
        <v>18</v>
      </c>
      <c r="D945" s="18">
        <v>9510176.9718924519</v>
      </c>
      <c r="E945" s="17"/>
      <c r="F945" s="17"/>
    </row>
    <row r="946" spans="1:6">
      <c r="A946" s="118"/>
      <c r="B946" s="15">
        <v>881</v>
      </c>
      <c r="C946" s="15" t="s">
        <v>18</v>
      </c>
      <c r="D946" s="18">
        <v>9510176.9718924519</v>
      </c>
      <c r="E946" s="17"/>
      <c r="F946" s="17"/>
    </row>
    <row r="947" spans="1:6">
      <c r="A947" s="118"/>
      <c r="B947" s="15">
        <v>376</v>
      </c>
      <c r="C947" s="15" t="s">
        <v>18</v>
      </c>
      <c r="D947" s="18">
        <v>9514754.7478560749</v>
      </c>
      <c r="E947" s="17"/>
      <c r="F947" s="17"/>
    </row>
    <row r="948" spans="1:6">
      <c r="A948" s="118"/>
      <c r="B948" s="15">
        <v>31</v>
      </c>
      <c r="C948" s="15" t="s">
        <v>18</v>
      </c>
      <c r="D948" s="18">
        <v>9516891.0433057658</v>
      </c>
      <c r="E948" s="17"/>
      <c r="F948" s="17"/>
    </row>
    <row r="949" spans="1:6">
      <c r="A949" s="118"/>
      <c r="B949" s="15">
        <v>933</v>
      </c>
      <c r="C949" s="15" t="s">
        <v>18</v>
      </c>
      <c r="D949" s="18">
        <v>9530319.1861323901</v>
      </c>
      <c r="E949" s="17"/>
      <c r="F949" s="17"/>
    </row>
    <row r="950" spans="1:6">
      <c r="A950" s="118"/>
      <c r="B950" s="15">
        <v>595</v>
      </c>
      <c r="C950" s="15" t="s">
        <v>18</v>
      </c>
      <c r="D950" s="18">
        <v>9535812.5172887351</v>
      </c>
      <c r="E950" s="17"/>
      <c r="F950" s="17"/>
    </row>
    <row r="951" spans="1:6">
      <c r="A951" s="118"/>
      <c r="B951" s="15">
        <v>975</v>
      </c>
      <c r="C951" s="15" t="s">
        <v>18</v>
      </c>
      <c r="D951" s="18">
        <v>9537948.812738426</v>
      </c>
      <c r="E951" s="17"/>
      <c r="F951" s="17"/>
    </row>
    <row r="952" spans="1:6">
      <c r="A952" s="118"/>
      <c r="B952" s="15">
        <v>699</v>
      </c>
      <c r="C952" s="15" t="s">
        <v>18</v>
      </c>
      <c r="D952" s="18">
        <v>9540390.2932523582</v>
      </c>
      <c r="E952" s="17"/>
      <c r="F952" s="17"/>
    </row>
    <row r="953" spans="1:6">
      <c r="A953" s="118"/>
      <c r="B953" s="15">
        <v>162</v>
      </c>
      <c r="C953" s="15" t="s">
        <v>18</v>
      </c>
      <c r="D953" s="18">
        <v>9543136.9588305298</v>
      </c>
      <c r="E953" s="17"/>
      <c r="F953" s="17"/>
    </row>
    <row r="954" spans="1:6">
      <c r="A954" s="118"/>
      <c r="B954" s="15">
        <v>6</v>
      </c>
      <c r="C954" s="15" t="s">
        <v>18</v>
      </c>
      <c r="D954" s="18">
        <v>9584642.1275673695</v>
      </c>
      <c r="E954" s="17"/>
      <c r="F954" s="17"/>
    </row>
    <row r="955" spans="1:6">
      <c r="A955" s="118"/>
      <c r="B955" s="15">
        <v>675</v>
      </c>
      <c r="C955" s="15" t="s">
        <v>18</v>
      </c>
      <c r="D955" s="18">
        <v>9584642.1275673695</v>
      </c>
      <c r="E955" s="17"/>
      <c r="F955" s="17"/>
    </row>
    <row r="956" spans="1:6">
      <c r="A956" s="118"/>
      <c r="B956" s="15">
        <v>323</v>
      </c>
      <c r="C956" s="15" t="s">
        <v>18</v>
      </c>
      <c r="D956" s="18">
        <v>9586778.4230170604</v>
      </c>
      <c r="E956" s="17"/>
      <c r="F956" s="17"/>
    </row>
    <row r="957" spans="1:6">
      <c r="A957" s="118"/>
      <c r="B957" s="15">
        <v>861</v>
      </c>
      <c r="C957" s="15" t="s">
        <v>18</v>
      </c>
      <c r="D957" s="18">
        <v>9613024.3385418262</v>
      </c>
      <c r="E957" s="17"/>
      <c r="F957" s="17"/>
    </row>
    <row r="958" spans="1:6">
      <c r="A958" s="118"/>
      <c r="B958" s="15">
        <v>629</v>
      </c>
      <c r="C958" s="15" t="s">
        <v>18</v>
      </c>
      <c r="D958" s="18">
        <v>9618517.6696981713</v>
      </c>
      <c r="E958" s="17"/>
      <c r="F958" s="17"/>
    </row>
    <row r="959" spans="1:6">
      <c r="A959" s="118"/>
      <c r="B959" s="15">
        <v>213</v>
      </c>
      <c r="C959" s="15" t="s">
        <v>18</v>
      </c>
      <c r="D959" s="18">
        <v>9642932.4748374894</v>
      </c>
      <c r="E959" s="17"/>
      <c r="F959" s="17"/>
    </row>
    <row r="960" spans="1:6">
      <c r="A960" s="118"/>
      <c r="B960" s="15">
        <v>637</v>
      </c>
      <c r="C960" s="15" t="s">
        <v>18</v>
      </c>
      <c r="D960" s="18">
        <v>9646289.5105441455</v>
      </c>
      <c r="E960" s="17"/>
      <c r="F960" s="17"/>
    </row>
    <row r="961" spans="1:6">
      <c r="A961" s="118"/>
      <c r="B961" s="15">
        <v>585</v>
      </c>
      <c r="C961" s="15" t="s">
        <v>18</v>
      </c>
      <c r="D961" s="18">
        <v>9648425.8059938345</v>
      </c>
      <c r="E961" s="17"/>
      <c r="F961" s="17"/>
    </row>
    <row r="962" spans="1:6">
      <c r="A962" s="118"/>
      <c r="B962" s="15">
        <v>756</v>
      </c>
      <c r="C962" s="15" t="s">
        <v>18</v>
      </c>
      <c r="D962" s="18">
        <v>9652698.3968932163</v>
      </c>
      <c r="E962" s="17"/>
      <c r="F962" s="17"/>
    </row>
    <row r="963" spans="1:6">
      <c r="A963" s="118"/>
      <c r="B963" s="15">
        <v>363</v>
      </c>
      <c r="C963" s="15" t="s">
        <v>18</v>
      </c>
      <c r="D963" s="18">
        <v>9654834.6923429053</v>
      </c>
      <c r="E963" s="17"/>
      <c r="F963" s="17"/>
    </row>
    <row r="964" spans="1:6">
      <c r="A964" s="118"/>
      <c r="B964" s="15">
        <v>236</v>
      </c>
      <c r="C964" s="15" t="s">
        <v>18</v>
      </c>
      <c r="D964" s="18">
        <v>9674671.7215186004</v>
      </c>
      <c r="E964" s="17"/>
      <c r="F964" s="17"/>
    </row>
    <row r="965" spans="1:6">
      <c r="A965" s="118"/>
      <c r="B965" s="15">
        <v>825</v>
      </c>
      <c r="C965" s="15" t="s">
        <v>18</v>
      </c>
      <c r="D965" s="18">
        <v>9678639.1273537409</v>
      </c>
      <c r="E965" s="17"/>
      <c r="F965" s="17"/>
    </row>
    <row r="966" spans="1:6">
      <c r="A966" s="118"/>
      <c r="B966" s="15">
        <v>119</v>
      </c>
      <c r="C966" s="15" t="s">
        <v>18</v>
      </c>
      <c r="D966" s="18">
        <v>9680470.2377391886</v>
      </c>
      <c r="E966" s="17"/>
      <c r="F966" s="17"/>
    </row>
    <row r="967" spans="1:6">
      <c r="A967" s="118"/>
      <c r="B967" s="15">
        <v>165</v>
      </c>
      <c r="C967" s="15" t="s">
        <v>18</v>
      </c>
      <c r="D967" s="18">
        <v>9681690.9779961538</v>
      </c>
      <c r="E967" s="17"/>
      <c r="F967" s="17"/>
    </row>
    <row r="968" spans="1:6">
      <c r="A968" s="118"/>
      <c r="B968" s="15">
        <v>671</v>
      </c>
      <c r="C968" s="15" t="s">
        <v>18</v>
      </c>
      <c r="D968" s="18">
        <v>9690541.3448591568</v>
      </c>
      <c r="E968" s="17"/>
      <c r="F968" s="17"/>
    </row>
    <row r="969" spans="1:6">
      <c r="A969" s="118"/>
      <c r="B969" s="15">
        <v>69</v>
      </c>
      <c r="C969" s="15" t="s">
        <v>18</v>
      </c>
      <c r="D969" s="18">
        <v>9702748.7474288158</v>
      </c>
      <c r="E969" s="17"/>
      <c r="F969" s="17"/>
    </row>
    <row r="970" spans="1:6">
      <c r="A970" s="118"/>
      <c r="B970" s="15">
        <v>388</v>
      </c>
      <c r="C970" s="15" t="s">
        <v>18</v>
      </c>
      <c r="D970" s="18">
        <v>9714345.7798699904</v>
      </c>
      <c r="E970" s="17"/>
      <c r="F970" s="17"/>
    </row>
    <row r="971" spans="1:6">
      <c r="A971" s="118"/>
      <c r="B971" s="15">
        <v>889</v>
      </c>
      <c r="C971" s="15" t="s">
        <v>18</v>
      </c>
      <c r="D971" s="18">
        <v>9716787.2603839226</v>
      </c>
      <c r="E971" s="17"/>
      <c r="F971" s="17"/>
    </row>
    <row r="972" spans="1:6">
      <c r="A972" s="118"/>
      <c r="B972" s="15">
        <v>35</v>
      </c>
      <c r="C972" s="15" t="s">
        <v>18</v>
      </c>
      <c r="D972" s="18">
        <v>9725027.257118443</v>
      </c>
      <c r="E972" s="17"/>
      <c r="F972" s="17"/>
    </row>
    <row r="973" spans="1:6">
      <c r="A973" s="118"/>
      <c r="B973" s="15">
        <v>724</v>
      </c>
      <c r="C973" s="15" t="s">
        <v>18</v>
      </c>
      <c r="D973" s="18">
        <v>9725332.4421826843</v>
      </c>
      <c r="E973" s="17"/>
      <c r="F973" s="17"/>
    </row>
    <row r="974" spans="1:6">
      <c r="A974" s="118"/>
      <c r="B974" s="15">
        <v>895</v>
      </c>
      <c r="C974" s="15" t="s">
        <v>18</v>
      </c>
      <c r="D974" s="18">
        <v>9726858.3675038908</v>
      </c>
      <c r="E974" s="17"/>
      <c r="F974" s="17"/>
    </row>
    <row r="975" spans="1:6">
      <c r="A975" s="118"/>
      <c r="B975" s="15">
        <v>537</v>
      </c>
      <c r="C975" s="15" t="s">
        <v>18</v>
      </c>
      <c r="D975" s="18">
        <v>9727773.9226966146</v>
      </c>
      <c r="E975" s="17"/>
      <c r="F975" s="17"/>
    </row>
    <row r="976" spans="1:6">
      <c r="A976" s="118"/>
      <c r="B976" s="15">
        <v>290</v>
      </c>
      <c r="C976" s="15" t="s">
        <v>18</v>
      </c>
      <c r="D976" s="18">
        <v>9743643.546037171</v>
      </c>
      <c r="E976" s="17"/>
      <c r="F976" s="17"/>
    </row>
    <row r="977" spans="1:6">
      <c r="A977" s="118"/>
      <c r="B977" s="15">
        <v>845</v>
      </c>
      <c r="C977" s="15" t="s">
        <v>18</v>
      </c>
      <c r="D977" s="18">
        <v>9754935.3934141062</v>
      </c>
      <c r="E977" s="17"/>
      <c r="F977" s="17"/>
    </row>
    <row r="978" spans="1:6">
      <c r="A978" s="118"/>
      <c r="B978" s="15">
        <v>27</v>
      </c>
      <c r="C978" s="15" t="s">
        <v>18</v>
      </c>
      <c r="D978" s="18">
        <v>9757071.6888637953</v>
      </c>
      <c r="E978" s="17"/>
      <c r="F978" s="17"/>
    </row>
    <row r="979" spans="1:6">
      <c r="A979" s="118"/>
      <c r="B979" s="15">
        <v>644</v>
      </c>
      <c r="C979" s="15" t="s">
        <v>18</v>
      </c>
      <c r="D979" s="18">
        <v>9766532.4258552808</v>
      </c>
      <c r="E979" s="17"/>
      <c r="F979" s="17"/>
    </row>
    <row r="980" spans="1:6">
      <c r="A980" s="118"/>
      <c r="B980" s="15">
        <v>133</v>
      </c>
      <c r="C980" s="15" t="s">
        <v>18</v>
      </c>
      <c r="D980" s="18">
        <v>9768668.7213049717</v>
      </c>
      <c r="E980" s="17"/>
      <c r="F980" s="17"/>
    </row>
    <row r="981" spans="1:6">
      <c r="A981" s="118"/>
      <c r="B981" s="15">
        <v>979</v>
      </c>
      <c r="C981" s="15" t="s">
        <v>18</v>
      </c>
      <c r="D981" s="18">
        <v>9768973.906369213</v>
      </c>
      <c r="E981" s="17"/>
      <c r="F981" s="17"/>
    </row>
    <row r="982" spans="1:6">
      <c r="A982" s="118"/>
      <c r="B982" s="15">
        <v>642</v>
      </c>
      <c r="C982" s="15" t="s">
        <v>18</v>
      </c>
      <c r="D982" s="18">
        <v>9784538.3446455281</v>
      </c>
      <c r="E982" s="17"/>
      <c r="F982" s="17"/>
    </row>
    <row r="983" spans="1:6">
      <c r="A983" s="118"/>
      <c r="B983" s="15">
        <v>439</v>
      </c>
      <c r="C983" s="15" t="s">
        <v>18</v>
      </c>
      <c r="D983" s="18">
        <v>9791862.7861873228</v>
      </c>
      <c r="E983" s="17"/>
      <c r="F983" s="17"/>
    </row>
    <row r="984" spans="1:6">
      <c r="A984" s="118"/>
      <c r="B984" s="15">
        <v>474</v>
      </c>
      <c r="C984" s="15" t="s">
        <v>18</v>
      </c>
      <c r="D984" s="18">
        <v>9804375.3738212232</v>
      </c>
      <c r="E984" s="17"/>
      <c r="F984" s="17"/>
    </row>
    <row r="985" spans="1:6">
      <c r="A985" s="118"/>
      <c r="B985" s="15">
        <v>925</v>
      </c>
      <c r="C985" s="15" t="s">
        <v>18</v>
      </c>
      <c r="D985" s="18">
        <v>9822076.1075472273</v>
      </c>
      <c r="E985" s="17"/>
      <c r="F985" s="17"/>
    </row>
    <row r="986" spans="1:6">
      <c r="A986" s="118"/>
      <c r="B986" s="15">
        <v>915</v>
      </c>
      <c r="C986" s="15" t="s">
        <v>18</v>
      </c>
      <c r="D986" s="18">
        <v>9848627.2081362344</v>
      </c>
      <c r="E986" s="17"/>
      <c r="F986" s="17"/>
    </row>
    <row r="987" spans="1:6">
      <c r="A987" s="118"/>
      <c r="B987" s="15">
        <v>894</v>
      </c>
      <c r="C987" s="15" t="s">
        <v>18</v>
      </c>
      <c r="D987" s="18">
        <v>9858087.94512772</v>
      </c>
      <c r="E987" s="17"/>
      <c r="F987" s="17"/>
    </row>
    <row r="988" spans="1:6">
      <c r="A988" s="118"/>
      <c r="B988" s="15">
        <v>48</v>
      </c>
      <c r="C988" s="15" t="s">
        <v>18</v>
      </c>
      <c r="D988" s="18">
        <v>9859003.5003204439</v>
      </c>
      <c r="E988" s="17"/>
      <c r="F988" s="17"/>
    </row>
    <row r="989" spans="1:6">
      <c r="A989" s="118"/>
      <c r="B989" s="15">
        <v>81</v>
      </c>
      <c r="C989" s="15" t="s">
        <v>18</v>
      </c>
      <c r="D989" s="18">
        <v>9862970.9061555825</v>
      </c>
      <c r="E989" s="17"/>
      <c r="F989" s="17"/>
    </row>
    <row r="990" spans="1:6">
      <c r="A990" s="118"/>
      <c r="B990" s="15">
        <v>505</v>
      </c>
      <c r="C990" s="15" t="s">
        <v>18</v>
      </c>
      <c r="D990" s="18">
        <v>9887996.0814233832</v>
      </c>
      <c r="E990" s="17"/>
      <c r="F990" s="17"/>
    </row>
    <row r="991" spans="1:6">
      <c r="A991" s="118"/>
      <c r="B991" s="15">
        <v>744</v>
      </c>
      <c r="C991" s="15" t="s">
        <v>18</v>
      </c>
      <c r="D991" s="18">
        <v>9899593.1138645597</v>
      </c>
      <c r="E991" s="17"/>
      <c r="F991" s="17"/>
    </row>
    <row r="992" spans="1:6">
      <c r="A992" s="118"/>
      <c r="B992" s="15">
        <v>394</v>
      </c>
      <c r="C992" s="15" t="s">
        <v>18</v>
      </c>
      <c r="D992" s="18">
        <v>9901424.2242500074</v>
      </c>
      <c r="E992" s="17"/>
      <c r="F992" s="17"/>
    </row>
    <row r="993" spans="1:7">
      <c r="A993" s="118"/>
      <c r="B993" s="15">
        <v>259</v>
      </c>
      <c r="C993" s="15" t="s">
        <v>18</v>
      </c>
      <c r="D993" s="18">
        <v>9904476.0748924222</v>
      </c>
      <c r="E993" s="17"/>
      <c r="F993" s="17"/>
    </row>
    <row r="994" spans="1:7">
      <c r="A994" s="118"/>
      <c r="B994" s="15">
        <v>29</v>
      </c>
      <c r="C994" s="15" t="s">
        <v>18</v>
      </c>
      <c r="D994" s="18">
        <v>9912410.8865626995</v>
      </c>
      <c r="E994" s="17"/>
      <c r="F994" s="17"/>
    </row>
    <row r="995" spans="1:7">
      <c r="A995" s="118"/>
      <c r="B995" s="15">
        <v>862</v>
      </c>
      <c r="C995" s="15" t="s">
        <v>18</v>
      </c>
      <c r="D995" s="18">
        <v>9925228.6592608411</v>
      </c>
      <c r="E995" s="17"/>
      <c r="F995" s="17"/>
    </row>
    <row r="996" spans="1:7">
      <c r="A996" s="118"/>
      <c r="B996" s="15">
        <v>453</v>
      </c>
      <c r="C996" s="15" t="s">
        <v>18</v>
      </c>
      <c r="D996" s="18">
        <v>9932553.1008026376</v>
      </c>
      <c r="E996" s="17"/>
      <c r="F996" s="17"/>
    </row>
    <row r="997" spans="1:7">
      <c r="A997" s="118"/>
      <c r="B997" s="15">
        <v>774</v>
      </c>
      <c r="C997" s="15" t="s">
        <v>18</v>
      </c>
      <c r="D997" s="18">
        <v>9937741.2468947414</v>
      </c>
      <c r="E997" s="17"/>
      <c r="F997" s="17"/>
    </row>
    <row r="998" spans="1:7">
      <c r="A998" s="118"/>
      <c r="B998" s="15">
        <v>680</v>
      </c>
      <c r="C998" s="15" t="s">
        <v>18</v>
      </c>
      <c r="D998" s="18">
        <v>9942319.0228583645</v>
      </c>
      <c r="E998" s="17"/>
      <c r="F998" s="17"/>
    </row>
    <row r="999" spans="1:7">
      <c r="A999" s="118"/>
      <c r="B999" s="15">
        <v>425</v>
      </c>
      <c r="C999" s="15" t="s">
        <v>18</v>
      </c>
      <c r="D999" s="18">
        <v>9953305.6851710565</v>
      </c>
      <c r="E999" s="17"/>
      <c r="F999" s="17"/>
    </row>
    <row r="1000" spans="1:7">
      <c r="A1000" s="118"/>
      <c r="B1000" s="15">
        <v>137</v>
      </c>
      <c r="C1000" s="15" t="s">
        <v>18</v>
      </c>
      <c r="D1000" s="18">
        <v>9977110.1201818902</v>
      </c>
      <c r="E1000" s="17"/>
      <c r="F1000" s="17"/>
    </row>
    <row r="1001" spans="1:7">
      <c r="A1001" s="118"/>
      <c r="B1001" s="15">
        <v>592</v>
      </c>
      <c r="C1001" s="15" t="s">
        <v>18</v>
      </c>
      <c r="D1001" s="18">
        <v>9981687.8961455114</v>
      </c>
      <c r="E1001" s="17"/>
      <c r="F1001" s="17"/>
    </row>
    <row r="1002" spans="1:7" ht="15.75" thickBot="1">
      <c r="A1002" s="119"/>
      <c r="B1002" s="16">
        <v>574</v>
      </c>
      <c r="C1002" s="16" t="s">
        <v>18</v>
      </c>
      <c r="D1002" s="19">
        <v>9987181.2273018584</v>
      </c>
      <c r="E1002" s="56">
        <f>SUM(D342:D1002)</f>
        <v>4504075906.9030743</v>
      </c>
      <c r="F1002" s="57">
        <f>E1002/D1003</f>
        <v>0.89073724835862311</v>
      </c>
    </row>
    <row r="1003" spans="1:7">
      <c r="D1003" s="39">
        <f>SUM(D3:D1002)</f>
        <v>5056570739.8032503</v>
      </c>
      <c r="G1003" s="14"/>
    </row>
  </sheetData>
  <sortState ref="B2:D1002">
    <sortCondition ref="D2:D1002"/>
  </sortState>
  <mergeCells count="2">
    <mergeCell ref="A3:A341"/>
    <mergeCell ref="A342:A1002"/>
  </mergeCells>
  <pageMargins left="0.74803149606299213" right="0.74803149606299213" top="0.98425196850393704" bottom="0.78740157480314965" header="0.31496062992125984" footer="0.51181102362204722"/>
  <pageSetup paperSize="9" scale="79" orientation="portrait" horizontalDpi="4294967293" r:id="rId1"/>
  <headerFooter scaleWithDoc="0" alignWithMargins="0">
    <oddHeader>&amp;L&amp;"Arial,Corsivo"&amp;8&amp;F&amp;R&amp;"Arial,Corsivo"&amp;8Foglio di lavoro: &amp;A</oddHeader>
    <oddFooter>&amp;L&amp;"Arial,Corsivo"&amp;8Vademecum per le attività di controllo di II livello - 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K350"/>
  <sheetViews>
    <sheetView zoomScaleNormal="100" zoomScalePageLayoutView="68" workbookViewId="0">
      <selection activeCell="F3" sqref="F3"/>
    </sheetView>
  </sheetViews>
  <sheetFormatPr defaultRowHeight="14.25"/>
  <cols>
    <col min="1" max="1" width="9.7109375" style="13" customWidth="1"/>
    <col min="2" max="2" width="30.140625" style="13" customWidth="1"/>
    <col min="3" max="3" width="19" style="13" customWidth="1"/>
    <col min="4" max="4" width="18.7109375" style="13" bestFit="1" customWidth="1"/>
    <col min="5" max="5" width="18.7109375" style="13" hidden="1" customWidth="1"/>
    <col min="6" max="6" width="19.42578125" style="13" customWidth="1"/>
    <col min="7" max="7" width="20.42578125" style="13" customWidth="1"/>
    <col min="8" max="8" width="18.42578125" style="13" bestFit="1" customWidth="1"/>
    <col min="9" max="9" width="9.140625" style="13"/>
    <col min="10" max="10" width="20.42578125" style="13" customWidth="1"/>
    <col min="11" max="11" width="18.7109375" style="13" bestFit="1" customWidth="1"/>
    <col min="12" max="12" width="34.85546875" style="13" customWidth="1"/>
    <col min="13" max="16384" width="9.140625" style="13"/>
  </cols>
  <sheetData>
    <row r="1" spans="1:11">
      <c r="A1" s="29"/>
      <c r="B1" s="71" t="s">
        <v>36</v>
      </c>
      <c r="C1" s="72">
        <v>81</v>
      </c>
      <c r="F1" s="81">
        <f>COUNTIF(F9:F347, "Controlla progetto")</f>
        <v>9</v>
      </c>
    </row>
    <row r="2" spans="1:11" ht="15" customHeight="1">
      <c r="A2" s="120" t="s">
        <v>19</v>
      </c>
      <c r="B2" s="76" t="s">
        <v>40</v>
      </c>
      <c r="C2" s="78">
        <v>0.11</v>
      </c>
    </row>
    <row r="3" spans="1:11" ht="15">
      <c r="A3" s="121"/>
      <c r="B3" s="77" t="s">
        <v>39</v>
      </c>
      <c r="C3" s="113">
        <v>9</v>
      </c>
      <c r="G3" s="69"/>
      <c r="H3" s="70"/>
      <c r="I3" s="12"/>
      <c r="J3" s="17"/>
      <c r="K3" s="33"/>
    </row>
    <row r="4" spans="1:11" ht="27" customHeight="1">
      <c r="A4" s="121"/>
      <c r="B4" s="47" t="s">
        <v>37</v>
      </c>
      <c r="C4" s="48">
        <f>stratificazione!E341/'MUS su strato 1'!C3</f>
        <v>61388314.766685948</v>
      </c>
      <c r="F4" s="87"/>
      <c r="G4" s="111"/>
      <c r="H4" s="70"/>
      <c r="I4" s="12"/>
      <c r="J4" s="17"/>
    </row>
    <row r="5" spans="1:11" ht="15">
      <c r="A5" s="122"/>
      <c r="B5" s="47" t="s">
        <v>38</v>
      </c>
      <c r="C5" s="2">
        <v>171450</v>
      </c>
      <c r="G5" s="69"/>
      <c r="H5" s="12"/>
      <c r="I5" s="12"/>
      <c r="J5" s="17"/>
    </row>
    <row r="6" spans="1:11" ht="14.25" customHeight="1"/>
    <row r="7" spans="1:11">
      <c r="C7" s="17"/>
    </row>
    <row r="8" spans="1:11" ht="28.5">
      <c r="B8" s="85" t="s">
        <v>0</v>
      </c>
      <c r="C8" s="86" t="s">
        <v>2</v>
      </c>
      <c r="D8" s="85" t="s">
        <v>5</v>
      </c>
      <c r="E8" s="85"/>
      <c r="F8" s="85"/>
      <c r="G8" s="82" t="s">
        <v>21</v>
      </c>
    </row>
    <row r="9" spans="1:11">
      <c r="A9" s="115" t="s">
        <v>19</v>
      </c>
      <c r="B9" s="73">
        <v>156</v>
      </c>
      <c r="C9" s="74">
        <v>28077.025910214546</v>
      </c>
      <c r="D9" s="75">
        <f>C9</f>
        <v>28077.025910214546</v>
      </c>
      <c r="E9" s="75">
        <f>C5</f>
        <v>171450</v>
      </c>
      <c r="F9" s="79">
        <f xml:space="preserve"> IF(D9&gt;E9,"controlla progetto",)</f>
        <v>0</v>
      </c>
      <c r="G9" s="2">
        <f>C5</f>
        <v>171450</v>
      </c>
    </row>
    <row r="10" spans="1:11">
      <c r="A10" s="115"/>
      <c r="B10" s="21">
        <v>51</v>
      </c>
      <c r="C10" s="22">
        <v>49745.165471358378</v>
      </c>
      <c r="D10" s="75">
        <f>C10+D9</f>
        <v>77822.19138157292</v>
      </c>
      <c r="E10" s="31">
        <f>IF(D10&lt;=E9,E9,E9+C$4)</f>
        <v>171450</v>
      </c>
      <c r="F10" s="79">
        <f t="shared" ref="F10:F73" si="0">IF((E10-E9)&gt;0,"Controlla progetto",)</f>
        <v>0</v>
      </c>
      <c r="G10" s="2">
        <f>C4+C5</f>
        <v>61559764.766685948</v>
      </c>
    </row>
    <row r="11" spans="1:11">
      <c r="A11" s="115"/>
      <c r="B11" s="21">
        <v>176</v>
      </c>
      <c r="C11" s="22">
        <v>51576.275856807151</v>
      </c>
      <c r="D11" s="75">
        <f t="shared" ref="D11:D74" si="1">C11+D10</f>
        <v>129398.46723838008</v>
      </c>
      <c r="E11" s="31">
        <f t="shared" ref="E11:E74" si="2">IF(D11&lt;=E10,E10,E10+C$4)</f>
        <v>171450</v>
      </c>
      <c r="F11" s="79">
        <f t="shared" si="0"/>
        <v>0</v>
      </c>
      <c r="G11" s="23">
        <f t="shared" ref="G11:G17" si="3">G10+$C$4</f>
        <v>122948079.5333719</v>
      </c>
    </row>
    <row r="12" spans="1:11">
      <c r="A12" s="115"/>
      <c r="B12" s="20">
        <v>604</v>
      </c>
      <c r="C12" s="80">
        <v>59205.902462843718</v>
      </c>
      <c r="D12" s="75">
        <f t="shared" si="1"/>
        <v>188604.3697012238</v>
      </c>
      <c r="E12" s="31">
        <f t="shared" si="2"/>
        <v>61559764.766685948</v>
      </c>
      <c r="F12" s="79" t="str">
        <f t="shared" si="0"/>
        <v>Controlla progetto</v>
      </c>
      <c r="G12" s="23">
        <f t="shared" si="3"/>
        <v>184336394.30005783</v>
      </c>
    </row>
    <row r="13" spans="1:11">
      <c r="A13" s="115"/>
      <c r="B13" s="21">
        <v>364</v>
      </c>
      <c r="C13" s="22">
        <v>81789.597216711933</v>
      </c>
      <c r="D13" s="75">
        <f t="shared" si="1"/>
        <v>270393.96691793576</v>
      </c>
      <c r="E13" s="31">
        <f t="shared" si="2"/>
        <v>61559764.766685948</v>
      </c>
      <c r="F13" s="79">
        <f t="shared" si="0"/>
        <v>0</v>
      </c>
      <c r="G13" s="23">
        <f t="shared" si="3"/>
        <v>245724709.06674379</v>
      </c>
    </row>
    <row r="14" spans="1:11">
      <c r="A14" s="115"/>
      <c r="B14" s="21">
        <v>775</v>
      </c>
      <c r="C14" s="22">
        <v>85757.003051850945</v>
      </c>
      <c r="D14" s="75">
        <f t="shared" si="1"/>
        <v>356150.9699697867</v>
      </c>
      <c r="E14" s="31">
        <f t="shared" si="2"/>
        <v>61559764.766685948</v>
      </c>
      <c r="F14" s="79">
        <f t="shared" si="0"/>
        <v>0</v>
      </c>
      <c r="G14" s="23">
        <f t="shared" si="3"/>
        <v>307113023.83342975</v>
      </c>
    </row>
    <row r="15" spans="1:11">
      <c r="A15" s="115"/>
      <c r="B15" s="21">
        <v>992</v>
      </c>
      <c r="C15" s="22">
        <v>141911.05487228004</v>
      </c>
      <c r="D15" s="75">
        <f t="shared" si="1"/>
        <v>498062.02484206675</v>
      </c>
      <c r="E15" s="31">
        <f t="shared" si="2"/>
        <v>61559764.766685948</v>
      </c>
      <c r="F15" s="79">
        <f t="shared" si="0"/>
        <v>0</v>
      </c>
      <c r="G15" s="23">
        <f t="shared" si="3"/>
        <v>368501338.60011572</v>
      </c>
    </row>
    <row r="16" spans="1:11">
      <c r="A16" s="115"/>
      <c r="B16" s="21">
        <v>271</v>
      </c>
      <c r="C16" s="22">
        <v>142216.23993652151</v>
      </c>
      <c r="D16" s="75">
        <f t="shared" si="1"/>
        <v>640278.2647785882</v>
      </c>
      <c r="E16" s="31">
        <f t="shared" si="2"/>
        <v>61559764.766685948</v>
      </c>
      <c r="F16" s="79">
        <f t="shared" si="0"/>
        <v>0</v>
      </c>
      <c r="G16" s="23">
        <f t="shared" si="3"/>
        <v>429889653.36680168</v>
      </c>
    </row>
    <row r="17" spans="1:7">
      <c r="A17" s="115"/>
      <c r="B17" s="21">
        <v>867</v>
      </c>
      <c r="C17" s="22">
        <v>142521.42500076297</v>
      </c>
      <c r="D17" s="75">
        <f t="shared" si="1"/>
        <v>782799.68977935123</v>
      </c>
      <c r="E17" s="31">
        <f t="shared" si="2"/>
        <v>61559764.766685948</v>
      </c>
      <c r="F17" s="79">
        <f t="shared" si="0"/>
        <v>0</v>
      </c>
      <c r="G17" s="23">
        <f t="shared" si="3"/>
        <v>491277968.13348764</v>
      </c>
    </row>
    <row r="18" spans="1:7">
      <c r="A18" s="115"/>
      <c r="B18" s="21">
        <v>7</v>
      </c>
      <c r="C18" s="22">
        <v>144962.90551469466</v>
      </c>
      <c r="D18" s="75">
        <f t="shared" si="1"/>
        <v>927762.59529404587</v>
      </c>
      <c r="E18" s="31">
        <f t="shared" si="2"/>
        <v>61559764.766685948</v>
      </c>
      <c r="F18" s="79">
        <f t="shared" si="0"/>
        <v>0</v>
      </c>
      <c r="G18" s="15"/>
    </row>
    <row r="19" spans="1:7">
      <c r="A19" s="115"/>
      <c r="B19" s="21">
        <v>312</v>
      </c>
      <c r="C19" s="22">
        <v>152592.53212073122</v>
      </c>
      <c r="D19" s="75">
        <f t="shared" si="1"/>
        <v>1080355.1274147772</v>
      </c>
      <c r="E19" s="31">
        <f t="shared" si="2"/>
        <v>61559764.766685948</v>
      </c>
      <c r="F19" s="79">
        <f t="shared" si="0"/>
        <v>0</v>
      </c>
      <c r="G19" s="15"/>
    </row>
    <row r="20" spans="1:7">
      <c r="A20" s="115"/>
      <c r="B20" s="21">
        <v>219</v>
      </c>
      <c r="C20" s="22">
        <v>159611.78859828485</v>
      </c>
      <c r="D20" s="75">
        <f t="shared" si="1"/>
        <v>1239966.916013062</v>
      </c>
      <c r="E20" s="31">
        <f t="shared" si="2"/>
        <v>61559764.766685948</v>
      </c>
      <c r="F20" s="79">
        <f t="shared" si="0"/>
        <v>0</v>
      </c>
      <c r="G20" s="15"/>
    </row>
    <row r="21" spans="1:7">
      <c r="A21" s="115"/>
      <c r="B21" s="21">
        <v>905</v>
      </c>
      <c r="C21" s="22">
        <v>165105.11975463119</v>
      </c>
      <c r="D21" s="75">
        <f t="shared" si="1"/>
        <v>1405072.0357676931</v>
      </c>
      <c r="E21" s="31">
        <f t="shared" si="2"/>
        <v>61559764.766685948</v>
      </c>
      <c r="F21" s="79">
        <f t="shared" si="0"/>
        <v>0</v>
      </c>
      <c r="G21" s="15"/>
    </row>
    <row r="22" spans="1:7">
      <c r="A22" s="115"/>
      <c r="B22" s="21">
        <v>747</v>
      </c>
      <c r="C22" s="22">
        <v>170293.26584673606</v>
      </c>
      <c r="D22" s="75">
        <f t="shared" si="1"/>
        <v>1575365.3016144291</v>
      </c>
      <c r="E22" s="31">
        <f t="shared" si="2"/>
        <v>61559764.766685948</v>
      </c>
      <c r="F22" s="79">
        <f t="shared" si="0"/>
        <v>0</v>
      </c>
      <c r="G22" s="15"/>
    </row>
    <row r="23" spans="1:7">
      <c r="A23" s="115"/>
      <c r="B23" s="21">
        <v>16</v>
      </c>
      <c r="C23" s="22">
        <v>170903.63597521896</v>
      </c>
      <c r="D23" s="75">
        <f t="shared" si="1"/>
        <v>1746268.9375896482</v>
      </c>
      <c r="E23" s="31">
        <f t="shared" si="2"/>
        <v>61559764.766685948</v>
      </c>
      <c r="F23" s="79">
        <f t="shared" si="0"/>
        <v>0</v>
      </c>
      <c r="G23" s="15"/>
    </row>
    <row r="24" spans="1:7">
      <c r="A24" s="115"/>
      <c r="B24" s="21">
        <v>552</v>
      </c>
      <c r="C24" s="22">
        <v>177617.70738853115</v>
      </c>
      <c r="D24" s="75">
        <f t="shared" si="1"/>
        <v>1923886.6449781794</v>
      </c>
      <c r="E24" s="31">
        <f t="shared" si="2"/>
        <v>61559764.766685948</v>
      </c>
      <c r="F24" s="79">
        <f t="shared" si="0"/>
        <v>0</v>
      </c>
      <c r="G24" s="15"/>
    </row>
    <row r="25" spans="1:7">
      <c r="A25" s="115"/>
      <c r="B25" s="21">
        <v>484</v>
      </c>
      <c r="C25" s="22">
        <v>190130.29502243109</v>
      </c>
      <c r="D25" s="75">
        <f t="shared" si="1"/>
        <v>2114016.9400006104</v>
      </c>
      <c r="E25" s="31">
        <f t="shared" si="2"/>
        <v>61559764.766685948</v>
      </c>
      <c r="F25" s="79">
        <f t="shared" si="0"/>
        <v>0</v>
      </c>
      <c r="G25" s="15"/>
    </row>
    <row r="26" spans="1:7">
      <c r="A26" s="115"/>
      <c r="B26" s="21">
        <v>316</v>
      </c>
      <c r="C26" s="22">
        <v>202337.69759208959</v>
      </c>
      <c r="D26" s="75">
        <f t="shared" si="1"/>
        <v>2316354.6375926998</v>
      </c>
      <c r="E26" s="31">
        <f t="shared" si="2"/>
        <v>61559764.766685948</v>
      </c>
      <c r="F26" s="79">
        <f t="shared" si="0"/>
        <v>0</v>
      </c>
      <c r="G26" s="15"/>
    </row>
    <row r="27" spans="1:7">
      <c r="A27" s="115"/>
      <c r="B27" s="21">
        <v>973</v>
      </c>
      <c r="C27" s="22">
        <v>221869.54170354319</v>
      </c>
      <c r="D27" s="75">
        <f t="shared" si="1"/>
        <v>2538224.179296243</v>
      </c>
      <c r="E27" s="31">
        <f t="shared" si="2"/>
        <v>61559764.766685948</v>
      </c>
      <c r="F27" s="79">
        <f t="shared" si="0"/>
        <v>0</v>
      </c>
      <c r="G27" s="15"/>
    </row>
    <row r="28" spans="1:7">
      <c r="A28" s="115"/>
      <c r="B28" s="21">
        <v>318</v>
      </c>
      <c r="C28" s="22">
        <v>256660.6390270699</v>
      </c>
      <c r="D28" s="75">
        <f t="shared" si="1"/>
        <v>2794884.8183233128</v>
      </c>
      <c r="E28" s="31">
        <f t="shared" si="2"/>
        <v>61559764.766685948</v>
      </c>
      <c r="F28" s="79">
        <f t="shared" si="0"/>
        <v>0</v>
      </c>
      <c r="G28" s="15"/>
    </row>
    <row r="29" spans="1:7">
      <c r="A29" s="115"/>
      <c r="B29" s="21">
        <v>517</v>
      </c>
      <c r="C29" s="22">
        <v>271919.89223914302</v>
      </c>
      <c r="D29" s="75">
        <f t="shared" si="1"/>
        <v>3066804.7105624559</v>
      </c>
      <c r="E29" s="31">
        <f t="shared" si="2"/>
        <v>61559764.766685948</v>
      </c>
      <c r="F29" s="79">
        <f t="shared" si="0"/>
        <v>0</v>
      </c>
      <c r="G29" s="15"/>
    </row>
    <row r="30" spans="1:7">
      <c r="A30" s="115"/>
      <c r="B30" s="21">
        <v>656</v>
      </c>
      <c r="C30" s="22">
        <v>273445.81756035035</v>
      </c>
      <c r="D30" s="75">
        <f t="shared" si="1"/>
        <v>3340250.5281228065</v>
      </c>
      <c r="E30" s="31">
        <f t="shared" si="2"/>
        <v>61559764.766685948</v>
      </c>
      <c r="F30" s="79">
        <f t="shared" si="0"/>
        <v>0</v>
      </c>
      <c r="G30" s="15"/>
    </row>
    <row r="31" spans="1:7">
      <c r="A31" s="115"/>
      <c r="B31" s="21">
        <v>249</v>
      </c>
      <c r="C31" s="22">
        <v>301217.65840632346</v>
      </c>
      <c r="D31" s="75">
        <f t="shared" si="1"/>
        <v>3641468.1865291297</v>
      </c>
      <c r="E31" s="31">
        <f t="shared" si="2"/>
        <v>61559764.766685948</v>
      </c>
      <c r="F31" s="79">
        <f t="shared" si="0"/>
        <v>0</v>
      </c>
      <c r="G31" s="15"/>
    </row>
    <row r="32" spans="1:7">
      <c r="A32" s="115"/>
      <c r="B32" s="21">
        <v>611</v>
      </c>
      <c r="C32" s="22">
        <v>305185.06424146245</v>
      </c>
      <c r="D32" s="75">
        <f t="shared" si="1"/>
        <v>3946653.2507705921</v>
      </c>
      <c r="E32" s="31">
        <f t="shared" si="2"/>
        <v>61559764.766685948</v>
      </c>
      <c r="F32" s="79">
        <f t="shared" si="0"/>
        <v>0</v>
      </c>
      <c r="G32" s="15"/>
    </row>
    <row r="33" spans="1:7">
      <c r="A33" s="115"/>
      <c r="B33" s="21">
        <v>974</v>
      </c>
      <c r="C33" s="22">
        <v>310373.21033356729</v>
      </c>
      <c r="D33" s="75">
        <f t="shared" si="1"/>
        <v>4257026.4611041592</v>
      </c>
      <c r="E33" s="31">
        <f t="shared" si="2"/>
        <v>61559764.766685948</v>
      </c>
      <c r="F33" s="79">
        <f t="shared" si="0"/>
        <v>0</v>
      </c>
      <c r="G33" s="15"/>
    </row>
    <row r="34" spans="1:7">
      <c r="A34" s="115"/>
      <c r="B34" s="21">
        <v>445</v>
      </c>
      <c r="C34" s="22">
        <v>320139.1323892941</v>
      </c>
      <c r="D34" s="75">
        <f t="shared" si="1"/>
        <v>4577165.5934934532</v>
      </c>
      <c r="E34" s="31">
        <f t="shared" si="2"/>
        <v>61559764.766685948</v>
      </c>
      <c r="F34" s="79">
        <f t="shared" si="0"/>
        <v>0</v>
      </c>
      <c r="G34" s="15"/>
    </row>
    <row r="35" spans="1:7">
      <c r="A35" s="115"/>
      <c r="B35" s="21">
        <v>707</v>
      </c>
      <c r="C35" s="22">
        <v>320444.31745353556</v>
      </c>
      <c r="D35" s="75">
        <f t="shared" si="1"/>
        <v>4897609.9109469885</v>
      </c>
      <c r="E35" s="31">
        <f t="shared" si="2"/>
        <v>61559764.766685948</v>
      </c>
      <c r="F35" s="79">
        <f t="shared" si="0"/>
        <v>0</v>
      </c>
      <c r="G35" s="15"/>
    </row>
    <row r="36" spans="1:7">
      <c r="A36" s="115"/>
      <c r="B36" s="21">
        <v>13</v>
      </c>
      <c r="C36" s="22">
        <v>323801.35316019168</v>
      </c>
      <c r="D36" s="75">
        <f t="shared" si="1"/>
        <v>5221411.2641071798</v>
      </c>
      <c r="E36" s="31">
        <f t="shared" si="2"/>
        <v>61559764.766685948</v>
      </c>
      <c r="F36" s="79">
        <f t="shared" si="0"/>
        <v>0</v>
      </c>
      <c r="G36" s="15"/>
    </row>
    <row r="37" spans="1:7">
      <c r="A37" s="115"/>
      <c r="B37" s="21">
        <v>479</v>
      </c>
      <c r="C37" s="22">
        <v>325327.27848139894</v>
      </c>
      <c r="D37" s="75">
        <f t="shared" si="1"/>
        <v>5546738.5425885785</v>
      </c>
      <c r="E37" s="31">
        <f t="shared" si="2"/>
        <v>61559764.766685948</v>
      </c>
      <c r="F37" s="79">
        <f t="shared" si="0"/>
        <v>0</v>
      </c>
      <c r="G37" s="15"/>
    </row>
    <row r="38" spans="1:7">
      <c r="A38" s="115"/>
      <c r="B38" s="21">
        <v>725</v>
      </c>
      <c r="C38" s="22">
        <v>333262.09015167697</v>
      </c>
      <c r="D38" s="75">
        <f t="shared" si="1"/>
        <v>5880000.6327402554</v>
      </c>
      <c r="E38" s="31">
        <f t="shared" si="2"/>
        <v>61559764.766685948</v>
      </c>
      <c r="F38" s="79">
        <f t="shared" si="0"/>
        <v>0</v>
      </c>
      <c r="G38" s="15"/>
    </row>
    <row r="39" spans="1:7">
      <c r="A39" s="115"/>
      <c r="B39" s="21">
        <v>858</v>
      </c>
      <c r="C39" s="22">
        <v>333872.4602801599</v>
      </c>
      <c r="D39" s="75">
        <f t="shared" si="1"/>
        <v>6213873.0930204149</v>
      </c>
      <c r="E39" s="31">
        <f t="shared" si="2"/>
        <v>61559764.766685948</v>
      </c>
      <c r="F39" s="79">
        <f t="shared" si="0"/>
        <v>0</v>
      </c>
      <c r="G39" s="15"/>
    </row>
    <row r="40" spans="1:7">
      <c r="A40" s="115"/>
      <c r="B40" s="21">
        <v>593</v>
      </c>
      <c r="C40" s="22">
        <v>334177.64534440136</v>
      </c>
      <c r="D40" s="75">
        <f t="shared" si="1"/>
        <v>6548050.7383648166</v>
      </c>
      <c r="E40" s="31">
        <f t="shared" si="2"/>
        <v>61559764.766685948</v>
      </c>
      <c r="F40" s="79">
        <f t="shared" si="0"/>
        <v>0</v>
      </c>
      <c r="G40" s="15"/>
    </row>
    <row r="41" spans="1:7">
      <c r="A41" s="115"/>
      <c r="B41" s="21">
        <v>370</v>
      </c>
      <c r="C41" s="22">
        <v>344553.9375286111</v>
      </c>
      <c r="D41" s="75">
        <f t="shared" si="1"/>
        <v>6892604.6758934278</v>
      </c>
      <c r="E41" s="31">
        <f t="shared" si="2"/>
        <v>61559764.766685948</v>
      </c>
      <c r="F41" s="79">
        <f t="shared" si="0"/>
        <v>0</v>
      </c>
      <c r="G41" s="15"/>
    </row>
    <row r="42" spans="1:7">
      <c r="A42" s="115"/>
      <c r="B42" s="21">
        <v>688</v>
      </c>
      <c r="C42" s="22">
        <v>368358.37253944518</v>
      </c>
      <c r="D42" s="75">
        <f t="shared" si="1"/>
        <v>7260963.0484328726</v>
      </c>
      <c r="E42" s="31">
        <f t="shared" si="2"/>
        <v>61559764.766685948</v>
      </c>
      <c r="F42" s="79">
        <f t="shared" si="0"/>
        <v>0</v>
      </c>
      <c r="G42" s="15"/>
    </row>
    <row r="43" spans="1:7">
      <c r="A43" s="115"/>
      <c r="B43" s="21">
        <v>348</v>
      </c>
      <c r="C43" s="22">
        <v>374462.07382427441</v>
      </c>
      <c r="D43" s="75">
        <f t="shared" si="1"/>
        <v>7635425.122257147</v>
      </c>
      <c r="E43" s="31">
        <f t="shared" si="2"/>
        <v>61559764.766685948</v>
      </c>
      <c r="F43" s="79">
        <f t="shared" si="0"/>
        <v>0</v>
      </c>
      <c r="G43" s="15"/>
    </row>
    <row r="44" spans="1:7">
      <c r="A44" s="115"/>
      <c r="B44" s="21">
        <v>89</v>
      </c>
      <c r="C44" s="22">
        <v>379650.21991637931</v>
      </c>
      <c r="D44" s="75">
        <f t="shared" si="1"/>
        <v>8015075.3421735261</v>
      </c>
      <c r="E44" s="31">
        <f t="shared" si="2"/>
        <v>61559764.766685948</v>
      </c>
      <c r="F44" s="79">
        <f t="shared" si="0"/>
        <v>0</v>
      </c>
      <c r="G44" s="15"/>
    </row>
    <row r="45" spans="1:7">
      <c r="A45" s="115"/>
      <c r="B45" s="21">
        <v>106</v>
      </c>
      <c r="C45" s="22">
        <v>391247.25235755485</v>
      </c>
      <c r="D45" s="75">
        <f t="shared" si="1"/>
        <v>8406322.5945310816</v>
      </c>
      <c r="E45" s="31">
        <f t="shared" si="2"/>
        <v>61559764.766685948</v>
      </c>
      <c r="F45" s="79">
        <f t="shared" si="0"/>
        <v>0</v>
      </c>
      <c r="G45" s="15"/>
    </row>
    <row r="46" spans="1:7">
      <c r="A46" s="115"/>
      <c r="B46" s="21">
        <v>438</v>
      </c>
      <c r="C46" s="22">
        <v>401318.35947752313</v>
      </c>
      <c r="D46" s="75">
        <f t="shared" si="1"/>
        <v>8807640.9540086053</v>
      </c>
      <c r="E46" s="31">
        <f t="shared" si="2"/>
        <v>61559764.766685948</v>
      </c>
      <c r="F46" s="79">
        <f t="shared" si="0"/>
        <v>0</v>
      </c>
      <c r="G46" s="15"/>
    </row>
    <row r="47" spans="1:7">
      <c r="A47" s="115"/>
      <c r="B47" s="21">
        <v>49</v>
      </c>
      <c r="C47" s="22">
        <v>407116.8756981109</v>
      </c>
      <c r="D47" s="75">
        <f t="shared" si="1"/>
        <v>9214757.8297067154</v>
      </c>
      <c r="E47" s="31">
        <f t="shared" si="2"/>
        <v>61559764.766685948</v>
      </c>
      <c r="F47" s="79">
        <f t="shared" si="0"/>
        <v>0</v>
      </c>
      <c r="G47" s="15"/>
    </row>
    <row r="48" spans="1:7">
      <c r="A48" s="115"/>
      <c r="B48" s="21">
        <v>579</v>
      </c>
      <c r="C48" s="22">
        <v>409863.54127628409</v>
      </c>
      <c r="D48" s="75">
        <f t="shared" si="1"/>
        <v>9624621.370982999</v>
      </c>
      <c r="E48" s="31">
        <f t="shared" si="2"/>
        <v>61559764.766685948</v>
      </c>
      <c r="F48" s="79">
        <f t="shared" si="0"/>
        <v>0</v>
      </c>
      <c r="G48" s="15"/>
    </row>
    <row r="49" spans="1:7">
      <c r="A49" s="115"/>
      <c r="B49" s="21">
        <v>245</v>
      </c>
      <c r="C49" s="22">
        <v>418713.9081392865</v>
      </c>
      <c r="D49" s="75">
        <f t="shared" si="1"/>
        <v>10043335.279122286</v>
      </c>
      <c r="E49" s="31">
        <f t="shared" si="2"/>
        <v>61559764.766685948</v>
      </c>
      <c r="F49" s="79">
        <f t="shared" si="0"/>
        <v>0</v>
      </c>
      <c r="G49" s="15"/>
    </row>
    <row r="50" spans="1:7">
      <c r="A50" s="115"/>
      <c r="B50" s="21">
        <v>279</v>
      </c>
      <c r="C50" s="22">
        <v>422986.49903866695</v>
      </c>
      <c r="D50" s="75">
        <f t="shared" si="1"/>
        <v>10466321.778160952</v>
      </c>
      <c r="E50" s="31">
        <f t="shared" si="2"/>
        <v>61559764.766685948</v>
      </c>
      <c r="F50" s="79">
        <f t="shared" si="0"/>
        <v>0</v>
      </c>
      <c r="G50" s="15"/>
    </row>
    <row r="51" spans="1:7">
      <c r="A51" s="115"/>
      <c r="B51" s="21">
        <v>159</v>
      </c>
      <c r="C51" s="22">
        <v>424817.60942411574</v>
      </c>
      <c r="D51" s="75">
        <f t="shared" si="1"/>
        <v>10891139.387585068</v>
      </c>
      <c r="E51" s="31">
        <f t="shared" si="2"/>
        <v>61559764.766685948</v>
      </c>
      <c r="F51" s="79">
        <f t="shared" si="0"/>
        <v>0</v>
      </c>
      <c r="G51" s="15"/>
    </row>
    <row r="52" spans="1:7">
      <c r="A52" s="115"/>
      <c r="B52" s="21">
        <v>535</v>
      </c>
      <c r="C52" s="22">
        <v>425733.16461684013</v>
      </c>
      <c r="D52" s="75">
        <f t="shared" si="1"/>
        <v>11316872.552201908</v>
      </c>
      <c r="E52" s="31">
        <f t="shared" si="2"/>
        <v>61559764.766685948</v>
      </c>
      <c r="F52" s="79">
        <f t="shared" si="0"/>
        <v>0</v>
      </c>
      <c r="G52" s="15"/>
    </row>
    <row r="53" spans="1:7">
      <c r="A53" s="115"/>
      <c r="B53" s="21">
        <v>833</v>
      </c>
      <c r="C53" s="22">
        <v>432142.05096591084</v>
      </c>
      <c r="D53" s="75">
        <f t="shared" si="1"/>
        <v>11749014.603167819</v>
      </c>
      <c r="E53" s="31">
        <f t="shared" si="2"/>
        <v>61559764.766685948</v>
      </c>
      <c r="F53" s="79">
        <f t="shared" si="0"/>
        <v>0</v>
      </c>
      <c r="G53" s="15"/>
    </row>
    <row r="54" spans="1:7">
      <c r="A54" s="115"/>
      <c r="B54" s="21">
        <v>983</v>
      </c>
      <c r="C54" s="22">
        <v>435193.90160832542</v>
      </c>
      <c r="D54" s="75">
        <f t="shared" si="1"/>
        <v>12184208.504776144</v>
      </c>
      <c r="E54" s="31">
        <f t="shared" si="2"/>
        <v>61559764.766685948</v>
      </c>
      <c r="F54" s="79">
        <f t="shared" si="0"/>
        <v>0</v>
      </c>
      <c r="G54" s="15"/>
    </row>
    <row r="55" spans="1:7">
      <c r="A55" s="115"/>
      <c r="B55" s="21">
        <v>714</v>
      </c>
      <c r="C55" s="22">
        <v>437330.19705801568</v>
      </c>
      <c r="D55" s="75">
        <f t="shared" si="1"/>
        <v>12621538.701834161</v>
      </c>
      <c r="E55" s="31">
        <f t="shared" si="2"/>
        <v>61559764.766685948</v>
      </c>
      <c r="F55" s="79">
        <f t="shared" si="0"/>
        <v>0</v>
      </c>
      <c r="G55" s="15"/>
    </row>
    <row r="56" spans="1:7">
      <c r="A56" s="115"/>
      <c r="B56" s="21">
        <v>814</v>
      </c>
      <c r="C56" s="22">
        <v>440687.23276467179</v>
      </c>
      <c r="D56" s="75">
        <f t="shared" si="1"/>
        <v>13062225.934598833</v>
      </c>
      <c r="E56" s="31">
        <f t="shared" si="2"/>
        <v>61559764.766685948</v>
      </c>
      <c r="F56" s="79">
        <f t="shared" si="0"/>
        <v>0</v>
      </c>
      <c r="G56" s="15"/>
    </row>
    <row r="57" spans="1:7">
      <c r="A57" s="115"/>
      <c r="B57" s="21">
        <v>12</v>
      </c>
      <c r="C57" s="22">
        <v>454725.74571977905</v>
      </c>
      <c r="D57" s="75">
        <f t="shared" si="1"/>
        <v>13516951.680318613</v>
      </c>
      <c r="E57" s="31">
        <f t="shared" si="2"/>
        <v>61559764.766685948</v>
      </c>
      <c r="F57" s="79">
        <f t="shared" si="0"/>
        <v>0</v>
      </c>
      <c r="G57" s="15"/>
    </row>
    <row r="58" spans="1:7">
      <c r="A58" s="115"/>
      <c r="B58" s="21">
        <v>730</v>
      </c>
      <c r="C58" s="22">
        <v>459303.52168340096</v>
      </c>
      <c r="D58" s="75">
        <f t="shared" si="1"/>
        <v>13976255.202002013</v>
      </c>
      <c r="E58" s="31">
        <f t="shared" si="2"/>
        <v>61559764.766685948</v>
      </c>
      <c r="F58" s="79">
        <f t="shared" si="0"/>
        <v>0</v>
      </c>
      <c r="G58" s="15"/>
    </row>
    <row r="59" spans="1:7">
      <c r="A59" s="115"/>
      <c r="B59" s="21">
        <v>381</v>
      </c>
      <c r="C59" s="22">
        <v>462050.18726157414</v>
      </c>
      <c r="D59" s="75">
        <f t="shared" si="1"/>
        <v>14438305.389263587</v>
      </c>
      <c r="E59" s="31">
        <f t="shared" si="2"/>
        <v>61559764.766685948</v>
      </c>
      <c r="F59" s="79">
        <f t="shared" si="0"/>
        <v>0</v>
      </c>
      <c r="G59" s="15"/>
    </row>
    <row r="60" spans="1:7">
      <c r="A60" s="115"/>
      <c r="B60" s="21">
        <v>684</v>
      </c>
      <c r="C60" s="22">
        <v>494399.80407116917</v>
      </c>
      <c r="D60" s="75">
        <f t="shared" si="1"/>
        <v>14932705.193334756</v>
      </c>
      <c r="E60" s="31">
        <f t="shared" si="2"/>
        <v>61559764.766685948</v>
      </c>
      <c r="F60" s="79">
        <f t="shared" si="0"/>
        <v>0</v>
      </c>
      <c r="G60" s="15"/>
    </row>
    <row r="61" spans="1:7">
      <c r="A61" s="115"/>
      <c r="B61" s="21">
        <v>469</v>
      </c>
      <c r="C61" s="22">
        <v>495315.35926389357</v>
      </c>
      <c r="D61" s="75">
        <f t="shared" si="1"/>
        <v>15428020.55259865</v>
      </c>
      <c r="E61" s="31">
        <f t="shared" si="2"/>
        <v>61559764.766685948</v>
      </c>
      <c r="F61" s="79">
        <f t="shared" si="0"/>
        <v>0</v>
      </c>
      <c r="G61" s="15"/>
    </row>
    <row r="62" spans="1:7">
      <c r="A62" s="115"/>
      <c r="B62" s="21">
        <v>658</v>
      </c>
      <c r="C62" s="22">
        <v>496841.28458510089</v>
      </c>
      <c r="D62" s="75">
        <f t="shared" si="1"/>
        <v>15924861.837183751</v>
      </c>
      <c r="E62" s="31">
        <f t="shared" si="2"/>
        <v>61559764.766685948</v>
      </c>
      <c r="F62" s="79">
        <f t="shared" si="0"/>
        <v>0</v>
      </c>
      <c r="G62" s="15"/>
    </row>
    <row r="63" spans="1:7">
      <c r="A63" s="115"/>
      <c r="B63" s="21">
        <v>898</v>
      </c>
      <c r="C63" s="22">
        <v>496841.28458510089</v>
      </c>
      <c r="D63" s="75">
        <f t="shared" si="1"/>
        <v>16421703.121768853</v>
      </c>
      <c r="E63" s="31">
        <f t="shared" si="2"/>
        <v>61559764.766685948</v>
      </c>
      <c r="F63" s="79">
        <f t="shared" si="0"/>
        <v>0</v>
      </c>
      <c r="G63" s="15"/>
    </row>
    <row r="64" spans="1:7">
      <c r="A64" s="115"/>
      <c r="B64" s="21">
        <v>846</v>
      </c>
      <c r="C64" s="22">
        <v>497451.65471358376</v>
      </c>
      <c r="D64" s="75">
        <f t="shared" si="1"/>
        <v>16919154.776482437</v>
      </c>
      <c r="E64" s="31">
        <f t="shared" si="2"/>
        <v>61559764.766685948</v>
      </c>
      <c r="F64" s="79">
        <f t="shared" si="0"/>
        <v>0</v>
      </c>
      <c r="G64" s="15"/>
    </row>
    <row r="65" spans="1:7">
      <c r="A65" s="115"/>
      <c r="B65" s="21">
        <v>465</v>
      </c>
      <c r="C65" s="22">
        <v>516067.94363231299</v>
      </c>
      <c r="D65" s="75">
        <f t="shared" si="1"/>
        <v>17435222.720114749</v>
      </c>
      <c r="E65" s="31">
        <f t="shared" si="2"/>
        <v>61559764.766685948</v>
      </c>
      <c r="F65" s="79">
        <f t="shared" si="0"/>
        <v>0</v>
      </c>
      <c r="G65" s="15"/>
    </row>
    <row r="66" spans="1:7">
      <c r="A66" s="115"/>
      <c r="B66" s="21">
        <v>832</v>
      </c>
      <c r="C66" s="22">
        <v>527970.16113773</v>
      </c>
      <c r="D66" s="75">
        <f t="shared" si="1"/>
        <v>17963192.881252479</v>
      </c>
      <c r="E66" s="31">
        <f t="shared" si="2"/>
        <v>61559764.766685948</v>
      </c>
      <c r="F66" s="79">
        <f t="shared" si="0"/>
        <v>0</v>
      </c>
      <c r="G66" s="15"/>
    </row>
    <row r="67" spans="1:7">
      <c r="A67" s="115"/>
      <c r="B67" s="21">
        <v>762</v>
      </c>
      <c r="C67" s="22">
        <v>533158.30722983484</v>
      </c>
      <c r="D67" s="75">
        <f t="shared" si="1"/>
        <v>18496351.188482314</v>
      </c>
      <c r="E67" s="31">
        <f t="shared" si="2"/>
        <v>61559764.766685948</v>
      </c>
      <c r="F67" s="79">
        <f t="shared" si="0"/>
        <v>0</v>
      </c>
      <c r="G67" s="15"/>
    </row>
    <row r="68" spans="1:7">
      <c r="A68" s="115"/>
      <c r="B68" s="21">
        <v>32</v>
      </c>
      <c r="C68" s="22">
        <v>534379.0474868007</v>
      </c>
      <c r="D68" s="75">
        <f t="shared" si="1"/>
        <v>19030730.235969115</v>
      </c>
      <c r="E68" s="31">
        <f t="shared" si="2"/>
        <v>61559764.766685948</v>
      </c>
      <c r="F68" s="79">
        <f t="shared" si="0"/>
        <v>0</v>
      </c>
      <c r="G68" s="15"/>
    </row>
    <row r="69" spans="1:7">
      <c r="A69" s="115"/>
      <c r="B69" s="21">
        <v>686</v>
      </c>
      <c r="C69" s="22">
        <v>545976.07992797636</v>
      </c>
      <c r="D69" s="75">
        <f t="shared" si="1"/>
        <v>19576706.315897092</v>
      </c>
      <c r="E69" s="31">
        <f t="shared" si="2"/>
        <v>61559764.766685948</v>
      </c>
      <c r="F69" s="79">
        <f t="shared" si="0"/>
        <v>0</v>
      </c>
      <c r="G69" s="15"/>
    </row>
    <row r="70" spans="1:7">
      <c r="A70" s="115"/>
      <c r="B70" s="21">
        <v>470</v>
      </c>
      <c r="C70" s="22">
        <v>550553.85589159827</v>
      </c>
      <c r="D70" s="75">
        <f t="shared" si="1"/>
        <v>20127260.171788689</v>
      </c>
      <c r="E70" s="31">
        <f t="shared" si="2"/>
        <v>61559764.766685948</v>
      </c>
      <c r="F70" s="79">
        <f t="shared" si="0"/>
        <v>0</v>
      </c>
      <c r="G70" s="15"/>
    </row>
    <row r="71" spans="1:7">
      <c r="A71" s="115"/>
      <c r="B71" s="21">
        <v>561</v>
      </c>
      <c r="C71" s="22">
        <v>550859.04095583968</v>
      </c>
      <c r="D71" s="75">
        <f t="shared" si="1"/>
        <v>20678119.212744527</v>
      </c>
      <c r="E71" s="31">
        <f t="shared" si="2"/>
        <v>61559764.766685948</v>
      </c>
      <c r="F71" s="79">
        <f t="shared" si="0"/>
        <v>0</v>
      </c>
      <c r="G71" s="15"/>
    </row>
    <row r="72" spans="1:7">
      <c r="A72" s="115"/>
      <c r="B72" s="21">
        <v>572</v>
      </c>
      <c r="C72" s="22">
        <v>552995.33640552999</v>
      </c>
      <c r="D72" s="75">
        <f t="shared" si="1"/>
        <v>21231114.549150057</v>
      </c>
      <c r="E72" s="31">
        <f t="shared" si="2"/>
        <v>61559764.766685948</v>
      </c>
      <c r="F72" s="79">
        <f t="shared" si="0"/>
        <v>0</v>
      </c>
      <c r="G72" s="15"/>
    </row>
    <row r="73" spans="1:7">
      <c r="A73" s="115"/>
      <c r="B73" s="21">
        <v>875</v>
      </c>
      <c r="C73" s="22">
        <v>578630.88180181279</v>
      </c>
      <c r="D73" s="75">
        <f t="shared" si="1"/>
        <v>21809745.430951871</v>
      </c>
      <c r="E73" s="31">
        <f t="shared" si="2"/>
        <v>61559764.766685948</v>
      </c>
      <c r="F73" s="79">
        <f t="shared" si="0"/>
        <v>0</v>
      </c>
      <c r="G73" s="15"/>
    </row>
    <row r="74" spans="1:7">
      <c r="A74" s="115"/>
      <c r="B74" s="21">
        <v>78</v>
      </c>
      <c r="C74" s="22">
        <v>595110.87527085177</v>
      </c>
      <c r="D74" s="75">
        <f t="shared" si="1"/>
        <v>22404856.306222722</v>
      </c>
      <c r="E74" s="31">
        <f t="shared" si="2"/>
        <v>61559764.766685948</v>
      </c>
      <c r="F74" s="79">
        <f t="shared" ref="F74:F137" si="4">IF((E74-E73)&gt;0,"Controlla progetto",)</f>
        <v>0</v>
      </c>
      <c r="G74" s="15"/>
    </row>
    <row r="75" spans="1:7">
      <c r="A75" s="115"/>
      <c r="B75" s="21">
        <v>175</v>
      </c>
      <c r="C75" s="22">
        <v>619525.68041016872</v>
      </c>
      <c r="D75" s="75">
        <f t="shared" ref="D75:D138" si="5">C75+D74</f>
        <v>23024381.986632891</v>
      </c>
      <c r="E75" s="31">
        <f t="shared" ref="E75:E138" si="6">IF(D75&lt;=E74,E74,E74+C$4)</f>
        <v>61559764.766685948</v>
      </c>
      <c r="F75" s="79">
        <f t="shared" si="4"/>
        <v>0</v>
      </c>
      <c r="G75" s="15"/>
    </row>
    <row r="76" spans="1:7">
      <c r="A76" s="115"/>
      <c r="B76" s="21">
        <v>43</v>
      </c>
      <c r="C76" s="22">
        <v>640583.44984282972</v>
      </c>
      <c r="D76" s="75">
        <f t="shared" si="5"/>
        <v>23664965.43647572</v>
      </c>
      <c r="E76" s="31">
        <f t="shared" si="6"/>
        <v>61559764.766685948</v>
      </c>
      <c r="F76" s="79">
        <f t="shared" si="4"/>
        <v>0</v>
      </c>
      <c r="G76" s="15"/>
    </row>
    <row r="77" spans="1:7">
      <c r="A77" s="115"/>
      <c r="B77" s="21">
        <v>188</v>
      </c>
      <c r="C77" s="22">
        <v>656758.25824762718</v>
      </c>
      <c r="D77" s="75">
        <f t="shared" si="5"/>
        <v>24321723.694723349</v>
      </c>
      <c r="E77" s="31">
        <f t="shared" si="6"/>
        <v>61559764.766685948</v>
      </c>
      <c r="F77" s="79">
        <f t="shared" si="4"/>
        <v>0</v>
      </c>
      <c r="G77" s="15"/>
    </row>
    <row r="78" spans="1:7">
      <c r="A78" s="115"/>
      <c r="B78" s="21">
        <v>813</v>
      </c>
      <c r="C78" s="22">
        <v>678426.397808771</v>
      </c>
      <c r="D78" s="75">
        <f t="shared" si="5"/>
        <v>25000150.092532121</v>
      </c>
      <c r="E78" s="31">
        <f t="shared" si="6"/>
        <v>61559764.766685948</v>
      </c>
      <c r="F78" s="79">
        <f t="shared" si="4"/>
        <v>0</v>
      </c>
      <c r="G78" s="15"/>
    </row>
    <row r="79" spans="1:7">
      <c r="A79" s="115"/>
      <c r="B79" s="21">
        <v>297</v>
      </c>
      <c r="C79" s="22">
        <v>686361.20947904908</v>
      </c>
      <c r="D79" s="75">
        <f t="shared" si="5"/>
        <v>25686511.302011169</v>
      </c>
      <c r="E79" s="31">
        <f t="shared" si="6"/>
        <v>61559764.766685948</v>
      </c>
      <c r="F79" s="79">
        <f t="shared" si="4"/>
        <v>0</v>
      </c>
      <c r="G79" s="15"/>
    </row>
    <row r="80" spans="1:7">
      <c r="A80" s="115"/>
      <c r="B80" s="21">
        <v>807</v>
      </c>
      <c r="C80" s="22">
        <v>695821.94647053443</v>
      </c>
      <c r="D80" s="75">
        <f t="shared" si="5"/>
        <v>26382333.248481706</v>
      </c>
      <c r="E80" s="31">
        <f t="shared" si="6"/>
        <v>61559764.766685948</v>
      </c>
      <c r="F80" s="79">
        <f t="shared" si="4"/>
        <v>0</v>
      </c>
      <c r="G80" s="15"/>
    </row>
    <row r="81" spans="1:7">
      <c r="A81" s="115"/>
      <c r="B81" s="21">
        <v>683</v>
      </c>
      <c r="C81" s="22">
        <v>723288.60225226602</v>
      </c>
      <c r="D81" s="75">
        <f t="shared" si="5"/>
        <v>27105621.850733973</v>
      </c>
      <c r="E81" s="31">
        <f t="shared" si="6"/>
        <v>61559764.766685948</v>
      </c>
      <c r="F81" s="79">
        <f t="shared" si="4"/>
        <v>0</v>
      </c>
      <c r="G81" s="15"/>
    </row>
    <row r="82" spans="1:7">
      <c r="A82" s="115"/>
      <c r="B82" s="21">
        <v>965</v>
      </c>
      <c r="C82" s="22">
        <v>737632.30027161469</v>
      </c>
      <c r="D82" s="75">
        <f t="shared" si="5"/>
        <v>27843254.151005588</v>
      </c>
      <c r="E82" s="31">
        <f t="shared" si="6"/>
        <v>61559764.766685948</v>
      </c>
      <c r="F82" s="79">
        <f t="shared" si="4"/>
        <v>0</v>
      </c>
      <c r="G82" s="15"/>
    </row>
    <row r="83" spans="1:7">
      <c r="A83" s="115"/>
      <c r="B83" s="21">
        <v>848</v>
      </c>
      <c r="C83" s="22">
        <v>742210.07623523672</v>
      </c>
      <c r="D83" s="75">
        <f t="shared" si="5"/>
        <v>28585464.227240827</v>
      </c>
      <c r="E83" s="31">
        <f t="shared" si="6"/>
        <v>61559764.766685948</v>
      </c>
      <c r="F83" s="79">
        <f t="shared" si="4"/>
        <v>0</v>
      </c>
      <c r="G83" s="15"/>
    </row>
    <row r="84" spans="1:7">
      <c r="A84" s="115"/>
      <c r="B84" s="21">
        <v>41</v>
      </c>
      <c r="C84" s="22">
        <v>743430.81649220258</v>
      </c>
      <c r="D84" s="75">
        <f t="shared" si="5"/>
        <v>29328895.043733031</v>
      </c>
      <c r="E84" s="31">
        <f t="shared" si="6"/>
        <v>61559764.766685948</v>
      </c>
      <c r="F84" s="79">
        <f t="shared" si="4"/>
        <v>0</v>
      </c>
      <c r="G84" s="15"/>
    </row>
    <row r="85" spans="1:7">
      <c r="A85" s="115"/>
      <c r="B85" s="21">
        <v>434</v>
      </c>
      <c r="C85" s="22">
        <v>751365.62816248054</v>
      </c>
      <c r="D85" s="75">
        <f t="shared" si="5"/>
        <v>30080260.671895511</v>
      </c>
      <c r="E85" s="31">
        <f t="shared" si="6"/>
        <v>61559764.766685948</v>
      </c>
      <c r="F85" s="79">
        <f t="shared" si="4"/>
        <v>0</v>
      </c>
      <c r="G85" s="15"/>
    </row>
    <row r="86" spans="1:7">
      <c r="A86" s="115"/>
      <c r="B86" s="21">
        <v>329</v>
      </c>
      <c r="C86" s="22">
        <v>755943.40412610245</v>
      </c>
      <c r="D86" s="75">
        <f t="shared" si="5"/>
        <v>30836204.076021615</v>
      </c>
      <c r="E86" s="31">
        <f t="shared" si="6"/>
        <v>61559764.766685948</v>
      </c>
      <c r="F86" s="79">
        <f t="shared" si="4"/>
        <v>0</v>
      </c>
      <c r="G86" s="15"/>
    </row>
    <row r="87" spans="1:7">
      <c r="A87" s="115"/>
      <c r="B87" s="21">
        <v>311</v>
      </c>
      <c r="C87" s="22">
        <v>757774.51451155124</v>
      </c>
      <c r="D87" s="75">
        <f t="shared" si="5"/>
        <v>31593978.590533167</v>
      </c>
      <c r="E87" s="31">
        <f t="shared" si="6"/>
        <v>61559764.766685948</v>
      </c>
      <c r="F87" s="79">
        <f t="shared" si="4"/>
        <v>0</v>
      </c>
      <c r="G87" s="15"/>
    </row>
    <row r="88" spans="1:7">
      <c r="A88" s="115"/>
      <c r="B88" s="21">
        <v>510</v>
      </c>
      <c r="C88" s="22">
        <v>776085.61836603901</v>
      </c>
      <c r="D88" s="75">
        <f t="shared" si="5"/>
        <v>32370064.208899207</v>
      </c>
      <c r="E88" s="31">
        <f t="shared" si="6"/>
        <v>61559764.766685948</v>
      </c>
      <c r="F88" s="79">
        <f t="shared" si="4"/>
        <v>0</v>
      </c>
      <c r="G88" s="15"/>
    </row>
    <row r="89" spans="1:7">
      <c r="A89" s="115"/>
      <c r="B89" s="21">
        <v>971</v>
      </c>
      <c r="C89" s="22">
        <v>778221.9138157292</v>
      </c>
      <c r="D89" s="75">
        <f t="shared" si="5"/>
        <v>33148286.122714937</v>
      </c>
      <c r="E89" s="31">
        <f t="shared" si="6"/>
        <v>61559764.766685948</v>
      </c>
      <c r="F89" s="79">
        <f t="shared" si="4"/>
        <v>0</v>
      </c>
      <c r="G89" s="15"/>
    </row>
    <row r="90" spans="1:7">
      <c r="A90" s="115"/>
      <c r="B90" s="21">
        <v>430</v>
      </c>
      <c r="C90" s="22">
        <v>783410.05990783405</v>
      </c>
      <c r="D90" s="75">
        <f t="shared" si="5"/>
        <v>33931696.182622768</v>
      </c>
      <c r="E90" s="31">
        <f t="shared" si="6"/>
        <v>61559764.766685948</v>
      </c>
      <c r="F90" s="79">
        <f t="shared" si="4"/>
        <v>0</v>
      </c>
      <c r="G90" s="15"/>
    </row>
    <row r="91" spans="1:7">
      <c r="A91" s="115"/>
      <c r="B91" s="21">
        <v>908</v>
      </c>
      <c r="C91" s="22">
        <v>801415.97869808041</v>
      </c>
      <c r="D91" s="75">
        <f t="shared" si="5"/>
        <v>34733112.16132085</v>
      </c>
      <c r="E91" s="31">
        <f t="shared" si="6"/>
        <v>61559764.766685948</v>
      </c>
      <c r="F91" s="79">
        <f t="shared" si="4"/>
        <v>0</v>
      </c>
      <c r="G91" s="15"/>
    </row>
    <row r="92" spans="1:7">
      <c r="A92" s="115"/>
      <c r="B92" s="21">
        <v>882</v>
      </c>
      <c r="C92" s="22">
        <v>804467.82934049505</v>
      </c>
      <c r="D92" s="75">
        <f t="shared" si="5"/>
        <v>35537579.990661345</v>
      </c>
      <c r="E92" s="31">
        <f t="shared" si="6"/>
        <v>61559764.766685948</v>
      </c>
      <c r="F92" s="79">
        <f t="shared" si="4"/>
        <v>0</v>
      </c>
      <c r="G92" s="15"/>
    </row>
    <row r="93" spans="1:7">
      <c r="A93" s="115"/>
      <c r="B93" s="21">
        <v>298</v>
      </c>
      <c r="C93" s="22">
        <v>813318.19620349747</v>
      </c>
      <c r="D93" s="75">
        <f t="shared" si="5"/>
        <v>36350898.186864845</v>
      </c>
      <c r="E93" s="31">
        <f t="shared" si="6"/>
        <v>61559764.766685948</v>
      </c>
      <c r="F93" s="79">
        <f t="shared" si="4"/>
        <v>0</v>
      </c>
      <c r="G93" s="15"/>
    </row>
    <row r="94" spans="1:7">
      <c r="A94" s="115"/>
      <c r="B94" s="21">
        <v>185</v>
      </c>
      <c r="C94" s="22">
        <v>822778.9331949827</v>
      </c>
      <c r="D94" s="75">
        <f t="shared" si="5"/>
        <v>37173677.120059825</v>
      </c>
      <c r="E94" s="31">
        <f t="shared" si="6"/>
        <v>61559764.766685948</v>
      </c>
      <c r="F94" s="79">
        <f t="shared" si="4"/>
        <v>0</v>
      </c>
      <c r="G94" s="15"/>
    </row>
    <row r="95" spans="1:7">
      <c r="A95" s="115"/>
      <c r="B95" s="21">
        <v>59</v>
      </c>
      <c r="C95" s="22">
        <v>850550.77404095582</v>
      </c>
      <c r="D95" s="75">
        <f t="shared" si="5"/>
        <v>38024227.894100778</v>
      </c>
      <c r="E95" s="31">
        <f t="shared" si="6"/>
        <v>61559764.766685948</v>
      </c>
      <c r="F95" s="79">
        <f t="shared" si="4"/>
        <v>0</v>
      </c>
      <c r="G95" s="15"/>
    </row>
    <row r="96" spans="1:7">
      <c r="A96" s="115"/>
      <c r="B96" s="21">
        <v>132</v>
      </c>
      <c r="C96" s="22">
        <v>859706.32596819976</v>
      </c>
      <c r="D96" s="75">
        <f t="shared" si="5"/>
        <v>38883934.220068976</v>
      </c>
      <c r="E96" s="31">
        <f t="shared" si="6"/>
        <v>61559764.766685948</v>
      </c>
      <c r="F96" s="79">
        <f t="shared" si="4"/>
        <v>0</v>
      </c>
      <c r="G96" s="15"/>
    </row>
    <row r="97" spans="1:7">
      <c r="A97" s="115"/>
      <c r="B97" s="21">
        <v>868</v>
      </c>
      <c r="C97" s="22">
        <v>878322.61488692893</v>
      </c>
      <c r="D97" s="75">
        <f t="shared" si="5"/>
        <v>39762256.834955908</v>
      </c>
      <c r="E97" s="31">
        <f t="shared" si="6"/>
        <v>61559764.766685948</v>
      </c>
      <c r="F97" s="79">
        <f t="shared" si="4"/>
        <v>0</v>
      </c>
      <c r="G97" s="15"/>
    </row>
    <row r="98" spans="1:7">
      <c r="A98" s="115"/>
      <c r="B98" s="21">
        <v>267</v>
      </c>
      <c r="C98" s="22">
        <v>901821.86483352154</v>
      </c>
      <c r="D98" s="75">
        <f t="shared" si="5"/>
        <v>40664078.699789427</v>
      </c>
      <c r="E98" s="31">
        <f t="shared" si="6"/>
        <v>61559764.766685948</v>
      </c>
      <c r="F98" s="79">
        <f t="shared" si="4"/>
        <v>0</v>
      </c>
      <c r="G98" s="15"/>
    </row>
    <row r="99" spans="1:7">
      <c r="A99" s="115"/>
      <c r="B99" s="21">
        <v>492</v>
      </c>
      <c r="C99" s="22">
        <v>915250.00766014587</v>
      </c>
      <c r="D99" s="75">
        <f t="shared" si="5"/>
        <v>41579328.70744957</v>
      </c>
      <c r="E99" s="31">
        <f t="shared" si="6"/>
        <v>61559764.766685948</v>
      </c>
      <c r="F99" s="79">
        <f t="shared" si="4"/>
        <v>0</v>
      </c>
      <c r="G99" s="15"/>
    </row>
    <row r="100" spans="1:7">
      <c r="A100" s="115"/>
      <c r="B100" s="21">
        <v>990</v>
      </c>
      <c r="C100" s="22">
        <v>936612.96215704829</v>
      </c>
      <c r="D100" s="75">
        <f t="shared" si="5"/>
        <v>42515941.669606619</v>
      </c>
      <c r="E100" s="31">
        <f t="shared" si="6"/>
        <v>61559764.766685948</v>
      </c>
      <c r="F100" s="79">
        <f t="shared" si="4"/>
        <v>0</v>
      </c>
      <c r="G100" s="15"/>
    </row>
    <row r="101" spans="1:7">
      <c r="A101" s="115"/>
      <c r="B101" s="21">
        <v>307</v>
      </c>
      <c r="C101" s="22">
        <v>938444.07254249707</v>
      </c>
      <c r="D101" s="75">
        <f t="shared" si="5"/>
        <v>43454385.742149115</v>
      </c>
      <c r="E101" s="31">
        <f t="shared" si="6"/>
        <v>61559764.766685948</v>
      </c>
      <c r="F101" s="79">
        <f t="shared" si="4"/>
        <v>0</v>
      </c>
      <c r="G101" s="15"/>
    </row>
    <row r="102" spans="1:7">
      <c r="A102" s="115"/>
      <c r="B102" s="21">
        <v>954</v>
      </c>
      <c r="C102" s="22">
        <v>941190.7381206702</v>
      </c>
      <c r="D102" s="75">
        <f t="shared" si="5"/>
        <v>44395576.480269782</v>
      </c>
      <c r="E102" s="31">
        <f t="shared" si="6"/>
        <v>61559764.766685948</v>
      </c>
      <c r="F102" s="79">
        <f t="shared" si="4"/>
        <v>0</v>
      </c>
      <c r="G102" s="15"/>
    </row>
    <row r="103" spans="1:7">
      <c r="A103" s="115"/>
      <c r="B103" s="21">
        <v>766</v>
      </c>
      <c r="C103" s="22">
        <v>943021.84850611899</v>
      </c>
      <c r="D103" s="75">
        <f t="shared" si="5"/>
        <v>45338598.328775898</v>
      </c>
      <c r="E103" s="31">
        <f t="shared" si="6"/>
        <v>61559764.766685948</v>
      </c>
      <c r="F103" s="79">
        <f t="shared" si="4"/>
        <v>0</v>
      </c>
      <c r="G103" s="15"/>
    </row>
    <row r="104" spans="1:7">
      <c r="A104" s="115"/>
      <c r="B104" s="21">
        <v>389</v>
      </c>
      <c r="C104" s="22">
        <v>950041.10498367262</v>
      </c>
      <c r="D104" s="75">
        <f t="shared" si="5"/>
        <v>46288639.43375957</v>
      </c>
      <c r="E104" s="31">
        <f t="shared" si="6"/>
        <v>61559764.766685948</v>
      </c>
      <c r="F104" s="79">
        <f t="shared" si="4"/>
        <v>0</v>
      </c>
      <c r="G104" s="15"/>
    </row>
    <row r="105" spans="1:7">
      <c r="A105" s="115"/>
      <c r="B105" s="21">
        <v>214</v>
      </c>
      <c r="C105" s="22">
        <v>953703.32575457019</v>
      </c>
      <c r="D105" s="75">
        <f t="shared" si="5"/>
        <v>47242342.759514138</v>
      </c>
      <c r="E105" s="31">
        <f t="shared" si="6"/>
        <v>61559764.766685948</v>
      </c>
      <c r="F105" s="79">
        <f t="shared" si="4"/>
        <v>0</v>
      </c>
      <c r="G105" s="15"/>
    </row>
    <row r="106" spans="1:7">
      <c r="A106" s="115"/>
      <c r="B106" s="21">
        <v>285</v>
      </c>
      <c r="C106" s="22">
        <v>954618.88094729453</v>
      </c>
      <c r="D106" s="75">
        <f t="shared" si="5"/>
        <v>48196961.64046143</v>
      </c>
      <c r="E106" s="31">
        <f t="shared" si="6"/>
        <v>61559764.766685948</v>
      </c>
      <c r="F106" s="79">
        <f t="shared" si="4"/>
        <v>0</v>
      </c>
      <c r="G106" s="15"/>
    </row>
    <row r="107" spans="1:7">
      <c r="A107" s="115"/>
      <c r="B107" s="21">
        <v>147</v>
      </c>
      <c r="C107" s="22">
        <v>957975.91665395058</v>
      </c>
      <c r="D107" s="75">
        <f t="shared" si="5"/>
        <v>49154937.557115383</v>
      </c>
      <c r="E107" s="31">
        <f t="shared" si="6"/>
        <v>61559764.766685948</v>
      </c>
      <c r="F107" s="79">
        <f t="shared" si="4"/>
        <v>0</v>
      </c>
      <c r="G107" s="15"/>
    </row>
    <row r="108" spans="1:7">
      <c r="A108" s="115"/>
      <c r="B108" s="21">
        <v>805</v>
      </c>
      <c r="C108" s="22">
        <v>973845.53999450663</v>
      </c>
      <c r="D108" s="75">
        <f t="shared" si="5"/>
        <v>50128783.097109891</v>
      </c>
      <c r="E108" s="31">
        <f t="shared" si="6"/>
        <v>61559764.766685948</v>
      </c>
      <c r="F108" s="79">
        <f t="shared" si="4"/>
        <v>0</v>
      </c>
      <c r="G108" s="15"/>
    </row>
    <row r="109" spans="1:7">
      <c r="A109" s="115"/>
      <c r="B109" s="21">
        <v>841</v>
      </c>
      <c r="C109" s="22">
        <v>983001.09192175057</v>
      </c>
      <c r="D109" s="75">
        <f t="shared" si="5"/>
        <v>51111784.189031646</v>
      </c>
      <c r="E109" s="31">
        <f t="shared" si="6"/>
        <v>61559764.766685948</v>
      </c>
      <c r="F109" s="79">
        <f t="shared" si="4"/>
        <v>0</v>
      </c>
      <c r="G109" s="15"/>
    </row>
    <row r="110" spans="1:7">
      <c r="A110" s="115"/>
      <c r="B110" s="21">
        <v>539</v>
      </c>
      <c r="C110" s="22">
        <v>986358.12762840663</v>
      </c>
      <c r="D110" s="75">
        <f t="shared" si="5"/>
        <v>52098142.316660054</v>
      </c>
      <c r="E110" s="31">
        <f t="shared" si="6"/>
        <v>61559764.766685948</v>
      </c>
      <c r="F110" s="79">
        <f t="shared" si="4"/>
        <v>0</v>
      </c>
      <c r="G110" s="15"/>
    </row>
    <row r="111" spans="1:7">
      <c r="A111" s="115"/>
      <c r="B111" s="21">
        <v>432</v>
      </c>
      <c r="C111" s="22">
        <v>988189.23801385541</v>
      </c>
      <c r="D111" s="75">
        <f t="shared" si="5"/>
        <v>53086331.55467391</v>
      </c>
      <c r="E111" s="31">
        <f t="shared" si="6"/>
        <v>61559764.766685948</v>
      </c>
      <c r="F111" s="79">
        <f t="shared" si="4"/>
        <v>0</v>
      </c>
      <c r="G111" s="15"/>
    </row>
    <row r="112" spans="1:7">
      <c r="A112" s="115"/>
      <c r="B112" s="21">
        <v>955</v>
      </c>
      <c r="C112" s="22">
        <v>991241.08865627006</v>
      </c>
      <c r="D112" s="75">
        <f t="shared" si="5"/>
        <v>54077572.643330179</v>
      </c>
      <c r="E112" s="31">
        <f t="shared" si="6"/>
        <v>61559764.766685948</v>
      </c>
      <c r="F112" s="79">
        <f t="shared" si="4"/>
        <v>0</v>
      </c>
      <c r="G112" s="15"/>
    </row>
    <row r="113" spans="1:7">
      <c r="A113" s="115"/>
      <c r="B113" s="21">
        <v>53</v>
      </c>
      <c r="C113" s="22">
        <v>1003143.306161687</v>
      </c>
      <c r="D113" s="75">
        <f t="shared" si="5"/>
        <v>55080715.949491866</v>
      </c>
      <c r="E113" s="31">
        <f t="shared" si="6"/>
        <v>61559764.766685948</v>
      </c>
      <c r="F113" s="79">
        <f t="shared" si="4"/>
        <v>0</v>
      </c>
      <c r="G113" s="15"/>
    </row>
    <row r="114" spans="1:7">
      <c r="A114" s="115"/>
      <c r="B114" s="21">
        <v>738</v>
      </c>
      <c r="C114" s="22">
        <v>1004058.8613544115</v>
      </c>
      <c r="D114" s="75">
        <f t="shared" si="5"/>
        <v>56084774.810846277</v>
      </c>
      <c r="E114" s="31">
        <f t="shared" si="6"/>
        <v>61559764.766685948</v>
      </c>
      <c r="F114" s="79">
        <f t="shared" si="4"/>
        <v>0</v>
      </c>
      <c r="G114" s="15"/>
    </row>
    <row r="115" spans="1:7">
      <c r="A115" s="115"/>
      <c r="B115" s="21">
        <v>2</v>
      </c>
      <c r="C115" s="22">
        <v>1006805.5269325846</v>
      </c>
      <c r="D115" s="75">
        <f t="shared" si="5"/>
        <v>57091580.337778859</v>
      </c>
      <c r="E115" s="31">
        <f t="shared" si="6"/>
        <v>61559764.766685948</v>
      </c>
      <c r="F115" s="79">
        <f t="shared" si="4"/>
        <v>0</v>
      </c>
      <c r="G115" s="15"/>
    </row>
    <row r="116" spans="1:7">
      <c r="A116" s="115"/>
      <c r="B116" s="21">
        <v>403</v>
      </c>
      <c r="C116" s="22">
        <v>1013214.4132816553</v>
      </c>
      <c r="D116" s="75">
        <f t="shared" si="5"/>
        <v>58104794.751060516</v>
      </c>
      <c r="E116" s="31">
        <f t="shared" si="6"/>
        <v>61559764.766685948</v>
      </c>
      <c r="F116" s="79">
        <f t="shared" si="4"/>
        <v>0</v>
      </c>
      <c r="G116" s="15"/>
    </row>
    <row r="117" spans="1:7">
      <c r="A117" s="115"/>
      <c r="B117" s="21">
        <v>687</v>
      </c>
      <c r="C117" s="22">
        <v>1019318.1145664846</v>
      </c>
      <c r="D117" s="75">
        <f t="shared" si="5"/>
        <v>59124112.865626998</v>
      </c>
      <c r="E117" s="31">
        <f t="shared" si="6"/>
        <v>61559764.766685948</v>
      </c>
      <c r="F117" s="79">
        <f t="shared" si="4"/>
        <v>0</v>
      </c>
      <c r="G117" s="15"/>
    </row>
    <row r="118" spans="1:7">
      <c r="A118" s="115"/>
      <c r="B118" s="21">
        <v>523</v>
      </c>
      <c r="C118" s="22">
        <v>1024506.2606585894</v>
      </c>
      <c r="D118" s="75">
        <f t="shared" si="5"/>
        <v>60148619.12628559</v>
      </c>
      <c r="E118" s="31">
        <f t="shared" si="6"/>
        <v>61559764.766685948</v>
      </c>
      <c r="F118" s="79">
        <f t="shared" si="4"/>
        <v>0</v>
      </c>
      <c r="G118" s="15"/>
    </row>
    <row r="119" spans="1:7">
      <c r="A119" s="115"/>
      <c r="B119" s="21">
        <v>610</v>
      </c>
      <c r="C119" s="22">
        <v>1038849.9586779382</v>
      </c>
      <c r="D119" s="75">
        <f t="shared" si="5"/>
        <v>61187469.08496353</v>
      </c>
      <c r="E119" s="31">
        <f t="shared" si="6"/>
        <v>61559764.766685948</v>
      </c>
      <c r="F119" s="79">
        <f t="shared" si="4"/>
        <v>0</v>
      </c>
      <c r="G119" s="15"/>
    </row>
    <row r="120" spans="1:7">
      <c r="A120" s="115"/>
      <c r="B120" s="20">
        <v>504</v>
      </c>
      <c r="C120" s="80">
        <v>1039460.3288064211</v>
      </c>
      <c r="D120" s="75">
        <f t="shared" si="5"/>
        <v>62226929.413769953</v>
      </c>
      <c r="E120" s="31">
        <f t="shared" si="6"/>
        <v>122948079.5333719</v>
      </c>
      <c r="F120" s="79" t="str">
        <f t="shared" si="4"/>
        <v>Controlla progetto</v>
      </c>
      <c r="G120" s="15"/>
    </row>
    <row r="121" spans="1:7">
      <c r="A121" s="115"/>
      <c r="B121" s="21">
        <v>934</v>
      </c>
      <c r="C121" s="22">
        <v>1045258.8450270089</v>
      </c>
      <c r="D121" s="75">
        <f t="shared" si="5"/>
        <v>63272188.25879696</v>
      </c>
      <c r="E121" s="31">
        <f t="shared" si="6"/>
        <v>122948079.5333719</v>
      </c>
      <c r="F121" s="79">
        <f t="shared" si="4"/>
        <v>0</v>
      </c>
      <c r="G121" s="15"/>
    </row>
    <row r="122" spans="1:7">
      <c r="A122" s="115"/>
      <c r="B122" s="21">
        <v>782</v>
      </c>
      <c r="C122" s="22">
        <v>1048615.8807336651</v>
      </c>
      <c r="D122" s="75">
        <f t="shared" si="5"/>
        <v>64320804.139530629</v>
      </c>
      <c r="E122" s="31">
        <f t="shared" si="6"/>
        <v>122948079.5333719</v>
      </c>
      <c r="F122" s="79">
        <f t="shared" si="4"/>
        <v>0</v>
      </c>
      <c r="G122" s="15"/>
    </row>
    <row r="123" spans="1:7">
      <c r="A123" s="115"/>
      <c r="B123" s="21">
        <v>676</v>
      </c>
      <c r="C123" s="22">
        <v>1051972.9164403211</v>
      </c>
      <c r="D123" s="75">
        <f t="shared" si="5"/>
        <v>65372777.055970952</v>
      </c>
      <c r="E123" s="31">
        <f t="shared" si="6"/>
        <v>122948079.5333719</v>
      </c>
      <c r="F123" s="79">
        <f t="shared" si="4"/>
        <v>0</v>
      </c>
      <c r="G123" s="15"/>
    </row>
    <row r="124" spans="1:7">
      <c r="A124" s="115"/>
      <c r="B124" s="21">
        <v>215</v>
      </c>
      <c r="C124" s="22">
        <v>1085543.2735068819</v>
      </c>
      <c r="D124" s="75">
        <f t="shared" si="5"/>
        <v>66458320.329477832</v>
      </c>
      <c r="E124" s="31">
        <f t="shared" si="6"/>
        <v>122948079.5333719</v>
      </c>
      <c r="F124" s="79">
        <f t="shared" si="4"/>
        <v>0</v>
      </c>
      <c r="G124" s="15"/>
    </row>
    <row r="125" spans="1:7">
      <c r="A125" s="115"/>
      <c r="B125" s="21">
        <v>204</v>
      </c>
      <c r="C125" s="22">
        <v>1105075.1176183354</v>
      </c>
      <c r="D125" s="75">
        <f t="shared" si="5"/>
        <v>67563395.447096169</v>
      </c>
      <c r="E125" s="31">
        <f t="shared" si="6"/>
        <v>122948079.5333719</v>
      </c>
      <c r="F125" s="79">
        <f t="shared" si="4"/>
        <v>0</v>
      </c>
      <c r="G125" s="15"/>
    </row>
    <row r="126" spans="1:7">
      <c r="A126" s="115"/>
      <c r="B126" s="21">
        <v>522</v>
      </c>
      <c r="C126" s="22">
        <v>1106601.0429395428</v>
      </c>
      <c r="D126" s="75">
        <f t="shared" si="5"/>
        <v>68669996.490035713</v>
      </c>
      <c r="E126" s="31">
        <f t="shared" si="6"/>
        <v>122948079.5333719</v>
      </c>
      <c r="F126" s="79">
        <f t="shared" si="4"/>
        <v>0</v>
      </c>
      <c r="G126" s="15"/>
    </row>
    <row r="127" spans="1:7">
      <c r="A127" s="115"/>
      <c r="B127" s="21">
        <v>144</v>
      </c>
      <c r="C127" s="22">
        <v>1110263.2637104404</v>
      </c>
      <c r="D127" s="75">
        <f t="shared" si="5"/>
        <v>69780259.753746152</v>
      </c>
      <c r="E127" s="31">
        <f t="shared" si="6"/>
        <v>122948079.5333719</v>
      </c>
      <c r="F127" s="79">
        <f t="shared" si="4"/>
        <v>0</v>
      </c>
      <c r="G127" s="15"/>
    </row>
    <row r="128" spans="1:7">
      <c r="A128" s="115"/>
      <c r="B128" s="21">
        <v>844</v>
      </c>
      <c r="C128" s="22">
        <v>1134983.2539139988</v>
      </c>
      <c r="D128" s="75">
        <f t="shared" si="5"/>
        <v>70915243.007660151</v>
      </c>
      <c r="E128" s="31">
        <f t="shared" si="6"/>
        <v>122948079.5333719</v>
      </c>
      <c r="F128" s="79">
        <f t="shared" si="4"/>
        <v>0</v>
      </c>
      <c r="G128" s="15"/>
    </row>
    <row r="129" spans="1:7">
      <c r="A129" s="115"/>
      <c r="B129" s="21">
        <v>77</v>
      </c>
      <c r="C129" s="22">
        <v>1148411.3967406233</v>
      </c>
      <c r="D129" s="75">
        <f t="shared" si="5"/>
        <v>72063654.404400781</v>
      </c>
      <c r="E129" s="31">
        <f t="shared" si="6"/>
        <v>122948079.5333719</v>
      </c>
      <c r="F129" s="79">
        <f t="shared" si="4"/>
        <v>0</v>
      </c>
      <c r="G129" s="15"/>
    </row>
    <row r="130" spans="1:7">
      <c r="A130" s="115"/>
      <c r="B130" s="21">
        <v>923</v>
      </c>
      <c r="C130" s="22">
        <v>1148716.5818048646</v>
      </c>
      <c r="D130" s="75">
        <f t="shared" si="5"/>
        <v>73212370.986205652</v>
      </c>
      <c r="E130" s="31">
        <f t="shared" si="6"/>
        <v>122948079.5333719</v>
      </c>
      <c r="F130" s="79">
        <f t="shared" si="4"/>
        <v>0</v>
      </c>
      <c r="G130" s="15"/>
    </row>
    <row r="131" spans="1:7">
      <c r="A131" s="115"/>
      <c r="B131" s="21">
        <v>605</v>
      </c>
      <c r="C131" s="22">
        <v>1155125.4681539354</v>
      </c>
      <c r="D131" s="75">
        <f t="shared" si="5"/>
        <v>74367496.454359591</v>
      </c>
      <c r="E131" s="31">
        <f t="shared" si="6"/>
        <v>122948079.5333719</v>
      </c>
      <c r="F131" s="79">
        <f t="shared" si="4"/>
        <v>0</v>
      </c>
      <c r="G131" s="15"/>
    </row>
    <row r="132" spans="1:7">
      <c r="A132" s="115"/>
      <c r="B132" s="21">
        <v>711</v>
      </c>
      <c r="C132" s="22">
        <v>1156346.2084109013</v>
      </c>
      <c r="D132" s="75">
        <f t="shared" si="5"/>
        <v>75523842.662770495</v>
      </c>
      <c r="E132" s="31">
        <f t="shared" si="6"/>
        <v>122948079.5333719</v>
      </c>
      <c r="F132" s="79">
        <f t="shared" si="4"/>
        <v>0</v>
      </c>
      <c r="G132" s="15"/>
    </row>
    <row r="133" spans="1:7">
      <c r="A133" s="115"/>
      <c r="B133" s="21">
        <v>797</v>
      </c>
      <c r="C133" s="22">
        <v>1207922.4842677084</v>
      </c>
      <c r="D133" s="75">
        <f t="shared" si="5"/>
        <v>76731765.147038206</v>
      </c>
      <c r="E133" s="31">
        <f t="shared" si="6"/>
        <v>122948079.5333719</v>
      </c>
      <c r="F133" s="79">
        <f t="shared" si="4"/>
        <v>0</v>
      </c>
      <c r="G133" s="15"/>
    </row>
    <row r="134" spans="1:7">
      <c r="A134" s="115"/>
      <c r="B134" s="21">
        <v>346</v>
      </c>
      <c r="C134" s="22">
        <v>1210974.3349101229</v>
      </c>
      <c r="D134" s="75">
        <f t="shared" si="5"/>
        <v>77942739.481948331</v>
      </c>
      <c r="E134" s="31">
        <f t="shared" si="6"/>
        <v>122948079.5333719</v>
      </c>
      <c r="F134" s="79">
        <f t="shared" si="4"/>
        <v>0</v>
      </c>
      <c r="G134" s="15"/>
    </row>
    <row r="135" spans="1:7">
      <c r="A135" s="115"/>
      <c r="B135" s="21">
        <v>283</v>
      </c>
      <c r="C135" s="22">
        <v>1215552.1108737448</v>
      </c>
      <c r="D135" s="75">
        <f t="shared" si="5"/>
        <v>79158291.592822075</v>
      </c>
      <c r="E135" s="31">
        <f t="shared" si="6"/>
        <v>122948079.5333719</v>
      </c>
      <c r="F135" s="79">
        <f t="shared" si="4"/>
        <v>0</v>
      </c>
      <c r="G135" s="15"/>
    </row>
    <row r="136" spans="1:7">
      <c r="A136" s="115"/>
      <c r="B136" s="21">
        <v>758</v>
      </c>
      <c r="C136" s="22">
        <v>1218603.9615161596</v>
      </c>
      <c r="D136" s="75">
        <f t="shared" si="5"/>
        <v>80376895.554338232</v>
      </c>
      <c r="E136" s="31">
        <f t="shared" si="6"/>
        <v>122948079.5333719</v>
      </c>
      <c r="F136" s="79">
        <f t="shared" si="4"/>
        <v>0</v>
      </c>
      <c r="G136" s="15"/>
    </row>
    <row r="137" spans="1:7">
      <c r="A137" s="115"/>
      <c r="B137" s="21">
        <v>821</v>
      </c>
      <c r="C137" s="22">
        <v>1238135.8056276131</v>
      </c>
      <c r="D137" s="75">
        <f t="shared" si="5"/>
        <v>81615031.359965846</v>
      </c>
      <c r="E137" s="31">
        <f t="shared" si="6"/>
        <v>122948079.5333719</v>
      </c>
      <c r="F137" s="79">
        <f t="shared" si="4"/>
        <v>0</v>
      </c>
      <c r="G137" s="15"/>
    </row>
    <row r="138" spans="1:7">
      <c r="A138" s="115"/>
      <c r="B138" s="21">
        <v>603</v>
      </c>
      <c r="C138" s="22">
        <v>1241492.8413342691</v>
      </c>
      <c r="D138" s="75">
        <f t="shared" si="5"/>
        <v>82856524.201300114</v>
      </c>
      <c r="E138" s="31">
        <f t="shared" si="6"/>
        <v>122948079.5333719</v>
      </c>
      <c r="F138" s="79">
        <f t="shared" ref="F138:F201" si="7">IF((E138-E137)&gt;0,"Controlla progetto",)</f>
        <v>0</v>
      </c>
      <c r="G138" s="15"/>
    </row>
    <row r="139" spans="1:7">
      <c r="A139" s="115"/>
      <c r="B139" s="21">
        <v>451</v>
      </c>
      <c r="C139" s="22">
        <v>1258888.3899960327</v>
      </c>
      <c r="D139" s="75">
        <f t="shared" ref="D139:D202" si="8">C139+D138</f>
        <v>84115412.591296151</v>
      </c>
      <c r="E139" s="31">
        <f t="shared" ref="E139:E202" si="9">IF(D139&lt;=E138,E138,E138+C$4)</f>
        <v>122948079.5333719</v>
      </c>
      <c r="F139" s="79">
        <f t="shared" si="7"/>
        <v>0</v>
      </c>
      <c r="G139" s="15"/>
    </row>
    <row r="140" spans="1:7">
      <c r="A140" s="115"/>
      <c r="B140" s="21">
        <v>794</v>
      </c>
      <c r="C140" s="22">
        <v>1277504.6789147619</v>
      </c>
      <c r="D140" s="75">
        <f t="shared" si="8"/>
        <v>85392917.270210907</v>
      </c>
      <c r="E140" s="31">
        <f t="shared" si="9"/>
        <v>122948079.5333719</v>
      </c>
      <c r="F140" s="79">
        <f t="shared" si="7"/>
        <v>0</v>
      </c>
      <c r="G140" s="15"/>
    </row>
    <row r="141" spans="1:7">
      <c r="A141" s="115"/>
      <c r="B141" s="21">
        <v>248</v>
      </c>
      <c r="C141" s="22">
        <v>1282082.4548783838</v>
      </c>
      <c r="D141" s="75">
        <f t="shared" si="8"/>
        <v>86674999.725089297</v>
      </c>
      <c r="E141" s="31">
        <f t="shared" si="9"/>
        <v>122948079.5333719</v>
      </c>
      <c r="F141" s="79">
        <f t="shared" si="7"/>
        <v>0</v>
      </c>
      <c r="G141" s="15"/>
    </row>
    <row r="142" spans="1:7">
      <c r="A142" s="115"/>
      <c r="B142" s="21">
        <v>909</v>
      </c>
      <c r="C142" s="22">
        <v>1295510.597705008</v>
      </c>
      <c r="D142" s="75">
        <f t="shared" si="8"/>
        <v>87970510.322794303</v>
      </c>
      <c r="E142" s="31">
        <f t="shared" si="9"/>
        <v>122948079.5333719</v>
      </c>
      <c r="F142" s="79">
        <f t="shared" si="7"/>
        <v>0</v>
      </c>
      <c r="G142" s="15"/>
    </row>
    <row r="143" spans="1:7">
      <c r="A143" s="115"/>
      <c r="B143" s="21">
        <v>507</v>
      </c>
      <c r="C143" s="22">
        <v>1303750.5944395275</v>
      </c>
      <c r="D143" s="75">
        <f t="shared" si="8"/>
        <v>89274260.917233825</v>
      </c>
      <c r="E143" s="31">
        <f t="shared" si="9"/>
        <v>122948079.5333719</v>
      </c>
      <c r="F143" s="79">
        <f t="shared" si="7"/>
        <v>0</v>
      </c>
      <c r="G143" s="15"/>
    </row>
    <row r="144" spans="1:7">
      <c r="A144" s="115"/>
      <c r="B144" s="21">
        <v>184</v>
      </c>
      <c r="C144" s="22">
        <v>1320535.772972808</v>
      </c>
      <c r="D144" s="75">
        <f t="shared" si="8"/>
        <v>90594796.690206632</v>
      </c>
      <c r="E144" s="31">
        <f t="shared" si="9"/>
        <v>122948079.5333719</v>
      </c>
      <c r="F144" s="79">
        <f t="shared" si="7"/>
        <v>0</v>
      </c>
      <c r="G144" s="15"/>
    </row>
    <row r="145" spans="1:7">
      <c r="A145" s="115"/>
      <c r="B145" s="21">
        <v>60</v>
      </c>
      <c r="C145" s="22">
        <v>1322672.0684224982</v>
      </c>
      <c r="D145" s="75">
        <f t="shared" si="8"/>
        <v>91917468.758629128</v>
      </c>
      <c r="E145" s="31">
        <f t="shared" si="9"/>
        <v>122948079.5333719</v>
      </c>
      <c r="F145" s="79">
        <f t="shared" si="7"/>
        <v>0</v>
      </c>
      <c r="G145" s="15"/>
    </row>
    <row r="146" spans="1:7">
      <c r="A146" s="115"/>
      <c r="B146" s="21">
        <v>518</v>
      </c>
      <c r="C146" s="22">
        <v>1333963.9157994324</v>
      </c>
      <c r="D146" s="75">
        <f t="shared" si="8"/>
        <v>93251432.674428567</v>
      </c>
      <c r="E146" s="31">
        <f t="shared" si="9"/>
        <v>122948079.5333719</v>
      </c>
      <c r="F146" s="79">
        <f t="shared" si="7"/>
        <v>0</v>
      </c>
      <c r="G146" s="15"/>
    </row>
    <row r="147" spans="1:7">
      <c r="A147" s="115"/>
      <c r="B147" s="21">
        <v>650</v>
      </c>
      <c r="C147" s="22">
        <v>1339762.4320200202</v>
      </c>
      <c r="D147" s="75">
        <f t="shared" si="8"/>
        <v>94591195.106448591</v>
      </c>
      <c r="E147" s="31">
        <f t="shared" si="9"/>
        <v>122948079.5333719</v>
      </c>
      <c r="F147" s="79">
        <f t="shared" si="7"/>
        <v>0</v>
      </c>
      <c r="G147" s="15"/>
    </row>
    <row r="148" spans="1:7">
      <c r="A148" s="115"/>
      <c r="B148" s="21">
        <v>880</v>
      </c>
      <c r="C148" s="22">
        <v>1353190.5748466444</v>
      </c>
      <c r="D148" s="75">
        <f t="shared" si="8"/>
        <v>95944385.681295231</v>
      </c>
      <c r="E148" s="31">
        <f t="shared" si="9"/>
        <v>122948079.5333719</v>
      </c>
      <c r="F148" s="79">
        <f t="shared" si="7"/>
        <v>0</v>
      </c>
      <c r="G148" s="15"/>
    </row>
    <row r="149" spans="1:7">
      <c r="A149" s="115"/>
      <c r="B149" s="21">
        <v>435</v>
      </c>
      <c r="C149" s="22">
        <v>1360209.8313241981</v>
      </c>
      <c r="D149" s="75">
        <f t="shared" si="8"/>
        <v>97304595.512619436</v>
      </c>
      <c r="E149" s="31">
        <f t="shared" si="9"/>
        <v>122948079.5333719</v>
      </c>
      <c r="F149" s="79">
        <f t="shared" si="7"/>
        <v>0</v>
      </c>
      <c r="G149" s="15"/>
    </row>
    <row r="150" spans="1:7">
      <c r="A150" s="115"/>
      <c r="B150" s="21">
        <v>399</v>
      </c>
      <c r="C150" s="22">
        <v>1360820.2014526811</v>
      </c>
      <c r="D150" s="75">
        <f t="shared" si="8"/>
        <v>98665415.714072123</v>
      </c>
      <c r="E150" s="31">
        <f t="shared" si="9"/>
        <v>122948079.5333719</v>
      </c>
      <c r="F150" s="79">
        <f t="shared" si="7"/>
        <v>0</v>
      </c>
      <c r="G150" s="15"/>
    </row>
    <row r="151" spans="1:7">
      <c r="A151" s="115"/>
      <c r="B151" s="21">
        <v>568</v>
      </c>
      <c r="C151" s="22">
        <v>1366618.7176732689</v>
      </c>
      <c r="D151" s="75">
        <f t="shared" si="8"/>
        <v>100032034.4317454</v>
      </c>
      <c r="E151" s="31">
        <f t="shared" si="9"/>
        <v>122948079.5333719</v>
      </c>
      <c r="F151" s="79">
        <f t="shared" si="7"/>
        <v>0</v>
      </c>
      <c r="G151" s="15"/>
    </row>
    <row r="152" spans="1:7">
      <c r="A152" s="115"/>
      <c r="B152" s="21">
        <v>10</v>
      </c>
      <c r="C152" s="22">
        <v>1385845.3767204811</v>
      </c>
      <c r="D152" s="75">
        <f t="shared" si="8"/>
        <v>101417879.80846588</v>
      </c>
      <c r="E152" s="31">
        <f t="shared" si="9"/>
        <v>122948079.5333719</v>
      </c>
      <c r="F152" s="79">
        <f t="shared" si="7"/>
        <v>0</v>
      </c>
      <c r="G152" s="15"/>
    </row>
    <row r="153" spans="1:7">
      <c r="A153" s="115"/>
      <c r="B153" s="21">
        <v>969</v>
      </c>
      <c r="C153" s="22">
        <v>1394695.7435834834</v>
      </c>
      <c r="D153" s="75">
        <f t="shared" si="8"/>
        <v>102812575.55204937</v>
      </c>
      <c r="E153" s="31">
        <f t="shared" si="9"/>
        <v>122948079.5333719</v>
      </c>
      <c r="F153" s="79">
        <f t="shared" si="7"/>
        <v>0</v>
      </c>
      <c r="G153" s="15"/>
    </row>
    <row r="154" spans="1:7">
      <c r="A154" s="115"/>
      <c r="B154" s="21">
        <v>679</v>
      </c>
      <c r="C154" s="22">
        <v>1405987.5909604174</v>
      </c>
      <c r="D154" s="75">
        <f t="shared" si="8"/>
        <v>104218563.14300978</v>
      </c>
      <c r="E154" s="31">
        <f t="shared" si="9"/>
        <v>122948079.5333719</v>
      </c>
      <c r="F154" s="79">
        <f t="shared" si="7"/>
        <v>0</v>
      </c>
      <c r="G154" s="15"/>
    </row>
    <row r="155" spans="1:7">
      <c r="A155" s="115"/>
      <c r="B155" s="21">
        <v>559</v>
      </c>
      <c r="C155" s="22">
        <v>1427960.9155858029</v>
      </c>
      <c r="D155" s="75">
        <f t="shared" si="8"/>
        <v>105646524.05859558</v>
      </c>
      <c r="E155" s="31">
        <f t="shared" si="9"/>
        <v>122948079.5333719</v>
      </c>
      <c r="F155" s="79">
        <f t="shared" si="7"/>
        <v>0</v>
      </c>
      <c r="G155" s="15"/>
    </row>
    <row r="156" spans="1:7">
      <c r="A156" s="115"/>
      <c r="B156" s="21">
        <v>310</v>
      </c>
      <c r="C156" s="22">
        <v>1443220.168797876</v>
      </c>
      <c r="D156" s="75">
        <f t="shared" si="8"/>
        <v>107089744.22739346</v>
      </c>
      <c r="E156" s="31">
        <f t="shared" si="9"/>
        <v>122948079.5333719</v>
      </c>
      <c r="F156" s="79">
        <f t="shared" si="7"/>
        <v>0</v>
      </c>
      <c r="G156" s="15"/>
    </row>
    <row r="157" spans="1:7">
      <c r="A157" s="115"/>
      <c r="B157" s="21">
        <v>865</v>
      </c>
      <c r="C157" s="22">
        <v>1457563.8668172245</v>
      </c>
      <c r="D157" s="75">
        <f t="shared" si="8"/>
        <v>108547308.09421068</v>
      </c>
      <c r="E157" s="31">
        <f t="shared" si="9"/>
        <v>122948079.5333719</v>
      </c>
      <c r="F157" s="79">
        <f t="shared" si="7"/>
        <v>0</v>
      </c>
      <c r="G157" s="15"/>
    </row>
    <row r="158" spans="1:7">
      <c r="A158" s="115"/>
      <c r="B158" s="21">
        <v>88</v>
      </c>
      <c r="C158" s="22">
        <v>1457869.0518814661</v>
      </c>
      <c r="D158" s="75">
        <f t="shared" si="8"/>
        <v>110005177.14609215</v>
      </c>
      <c r="E158" s="31">
        <f t="shared" si="9"/>
        <v>122948079.5333719</v>
      </c>
      <c r="F158" s="79">
        <f t="shared" si="7"/>
        <v>0</v>
      </c>
      <c r="G158" s="15"/>
    </row>
    <row r="159" spans="1:7">
      <c r="A159" s="115"/>
      <c r="B159" s="21">
        <v>682</v>
      </c>
      <c r="C159" s="22">
        <v>1508529.7725455489</v>
      </c>
      <c r="D159" s="75">
        <f t="shared" si="8"/>
        <v>111513706.91863769</v>
      </c>
      <c r="E159" s="31">
        <f t="shared" si="9"/>
        <v>122948079.5333719</v>
      </c>
      <c r="F159" s="79">
        <f t="shared" si="7"/>
        <v>0</v>
      </c>
      <c r="G159" s="15"/>
    </row>
    <row r="160" spans="1:7">
      <c r="A160" s="115"/>
      <c r="B160" s="21">
        <v>338</v>
      </c>
      <c r="C160" s="22">
        <v>1515549.0290231025</v>
      </c>
      <c r="D160" s="75">
        <f t="shared" si="8"/>
        <v>113029255.94766079</v>
      </c>
      <c r="E160" s="31">
        <f t="shared" si="9"/>
        <v>122948079.5333719</v>
      </c>
      <c r="F160" s="79">
        <f t="shared" si="7"/>
        <v>0</v>
      </c>
      <c r="G160" s="15"/>
    </row>
    <row r="161" spans="1:7">
      <c r="A161" s="115"/>
      <c r="B161" s="21">
        <v>292</v>
      </c>
      <c r="C161" s="22">
        <v>1515854.214087344</v>
      </c>
      <c r="D161" s="75">
        <f t="shared" si="8"/>
        <v>114545110.16174813</v>
      </c>
      <c r="E161" s="31">
        <f t="shared" si="9"/>
        <v>122948079.5333719</v>
      </c>
      <c r="F161" s="79">
        <f t="shared" si="7"/>
        <v>0</v>
      </c>
      <c r="G161" s="15"/>
    </row>
    <row r="162" spans="1:7">
      <c r="A162" s="115"/>
      <c r="B162" s="21">
        <v>94</v>
      </c>
      <c r="C162" s="22">
        <v>1522263.1004364146</v>
      </c>
      <c r="D162" s="75">
        <f t="shared" si="8"/>
        <v>116067373.26218455</v>
      </c>
      <c r="E162" s="31">
        <f t="shared" si="9"/>
        <v>122948079.5333719</v>
      </c>
      <c r="F162" s="79">
        <f t="shared" si="7"/>
        <v>0</v>
      </c>
      <c r="G162" s="15"/>
    </row>
    <row r="163" spans="1:7">
      <c r="A163" s="115"/>
      <c r="B163" s="21">
        <v>732</v>
      </c>
      <c r="C163" s="22">
        <v>1527451.2465285196</v>
      </c>
      <c r="D163" s="75">
        <f t="shared" si="8"/>
        <v>117594824.50871307</v>
      </c>
      <c r="E163" s="31">
        <f t="shared" si="9"/>
        <v>122948079.5333719</v>
      </c>
      <c r="F163" s="79">
        <f t="shared" si="7"/>
        <v>0</v>
      </c>
      <c r="G163" s="15"/>
    </row>
    <row r="164" spans="1:7">
      <c r="A164" s="115"/>
      <c r="B164" s="21">
        <v>416</v>
      </c>
      <c r="C164" s="22">
        <v>1530197.9121066928</v>
      </c>
      <c r="D164" s="75">
        <f t="shared" si="8"/>
        <v>119125022.42081976</v>
      </c>
      <c r="E164" s="31">
        <f t="shared" si="9"/>
        <v>122948079.5333719</v>
      </c>
      <c r="F164" s="79">
        <f t="shared" si="7"/>
        <v>0</v>
      </c>
      <c r="G164" s="15"/>
    </row>
    <row r="165" spans="1:7">
      <c r="A165" s="115"/>
      <c r="B165" s="21">
        <v>994</v>
      </c>
      <c r="C165" s="22">
        <v>1541794.9445478683</v>
      </c>
      <c r="D165" s="75">
        <f t="shared" si="8"/>
        <v>120666817.36536762</v>
      </c>
      <c r="E165" s="31">
        <f t="shared" si="9"/>
        <v>122948079.5333719</v>
      </c>
      <c r="F165" s="79">
        <f t="shared" si="7"/>
        <v>0</v>
      </c>
      <c r="G165" s="15"/>
    </row>
    <row r="166" spans="1:7">
      <c r="A166" s="115"/>
      <c r="B166" s="21">
        <v>343</v>
      </c>
      <c r="C166" s="22">
        <v>1553086.7919248024</v>
      </c>
      <c r="D166" s="75">
        <f t="shared" si="8"/>
        <v>122219904.15729243</v>
      </c>
      <c r="E166" s="31">
        <f t="shared" si="9"/>
        <v>122948079.5333719</v>
      </c>
      <c r="F166" s="79">
        <f t="shared" si="7"/>
        <v>0</v>
      </c>
      <c r="G166" s="15"/>
    </row>
    <row r="167" spans="1:7">
      <c r="A167" s="115"/>
      <c r="B167" s="20">
        <v>849</v>
      </c>
      <c r="C167" s="80">
        <v>1557969.7529526658</v>
      </c>
      <c r="D167" s="75">
        <f t="shared" si="8"/>
        <v>123777873.91024509</v>
      </c>
      <c r="E167" s="31">
        <f t="shared" si="9"/>
        <v>184336394.30005783</v>
      </c>
      <c r="F167" s="79" t="str">
        <f t="shared" si="7"/>
        <v>Controlla progetto</v>
      </c>
      <c r="G167" s="15"/>
    </row>
    <row r="168" spans="1:7">
      <c r="A168" s="115"/>
      <c r="B168" s="21">
        <v>956</v>
      </c>
      <c r="C168" s="22">
        <v>1571092.7107150487</v>
      </c>
      <c r="D168" s="75">
        <f t="shared" si="8"/>
        <v>125348966.62096015</v>
      </c>
      <c r="E168" s="31">
        <f t="shared" si="9"/>
        <v>184336394.30005783</v>
      </c>
      <c r="F168" s="79">
        <f t="shared" si="7"/>
        <v>0</v>
      </c>
      <c r="G168" s="15"/>
    </row>
    <row r="169" spans="1:7">
      <c r="A169" s="115"/>
      <c r="B169" s="21">
        <v>602</v>
      </c>
      <c r="C169" s="22">
        <v>1584826.0386059145</v>
      </c>
      <c r="D169" s="75">
        <f t="shared" si="8"/>
        <v>126933792.65956606</v>
      </c>
      <c r="E169" s="31">
        <f t="shared" si="9"/>
        <v>184336394.30005783</v>
      </c>
      <c r="F169" s="79">
        <f t="shared" si="7"/>
        <v>0</v>
      </c>
      <c r="G169" s="15"/>
    </row>
    <row r="170" spans="1:7">
      <c r="A170" s="115"/>
      <c r="B170" s="21">
        <v>803</v>
      </c>
      <c r="C170" s="22">
        <v>1592760.8502761924</v>
      </c>
      <c r="D170" s="75">
        <f t="shared" si="8"/>
        <v>128526553.50984225</v>
      </c>
      <c r="E170" s="31">
        <f t="shared" si="9"/>
        <v>184336394.30005783</v>
      </c>
      <c r="F170" s="79">
        <f t="shared" si="7"/>
        <v>0</v>
      </c>
      <c r="G170" s="15"/>
    </row>
    <row r="171" spans="1:7">
      <c r="A171" s="115"/>
      <c r="B171" s="21">
        <v>223</v>
      </c>
      <c r="C171" s="22">
        <v>1623279.3567003387</v>
      </c>
      <c r="D171" s="75">
        <f t="shared" si="8"/>
        <v>130149832.86654259</v>
      </c>
      <c r="E171" s="31">
        <f t="shared" si="9"/>
        <v>184336394.30005783</v>
      </c>
      <c r="F171" s="79">
        <f t="shared" si="7"/>
        <v>0</v>
      </c>
      <c r="G171" s="15"/>
    </row>
    <row r="172" spans="1:7">
      <c r="A172" s="115"/>
      <c r="B172" s="21">
        <v>872</v>
      </c>
      <c r="C172" s="22">
        <v>1623889.7268288217</v>
      </c>
      <c r="D172" s="75">
        <f t="shared" si="8"/>
        <v>131773722.59337142</v>
      </c>
      <c r="E172" s="31">
        <f t="shared" si="9"/>
        <v>184336394.30005783</v>
      </c>
      <c r="F172" s="79">
        <f t="shared" si="7"/>
        <v>0</v>
      </c>
      <c r="G172" s="15"/>
    </row>
    <row r="173" spans="1:7">
      <c r="A173" s="115"/>
      <c r="B173" s="21">
        <v>262</v>
      </c>
      <c r="C173" s="22">
        <v>1632740.093691824</v>
      </c>
      <c r="D173" s="75">
        <f t="shared" si="8"/>
        <v>133406462.68706325</v>
      </c>
      <c r="E173" s="31">
        <f t="shared" si="9"/>
        <v>184336394.30005783</v>
      </c>
      <c r="F173" s="79">
        <f t="shared" si="7"/>
        <v>0</v>
      </c>
      <c r="G173" s="15"/>
    </row>
    <row r="174" spans="1:7">
      <c r="A174" s="115"/>
      <c r="B174" s="21">
        <v>14</v>
      </c>
      <c r="C174" s="22">
        <v>1641285.275490585</v>
      </c>
      <c r="D174" s="75">
        <f t="shared" si="8"/>
        <v>135047747.96255383</v>
      </c>
      <c r="E174" s="31">
        <f t="shared" si="9"/>
        <v>184336394.30005783</v>
      </c>
      <c r="F174" s="79">
        <f t="shared" si="7"/>
        <v>0</v>
      </c>
      <c r="G174" s="15"/>
    </row>
    <row r="175" spans="1:7">
      <c r="A175" s="115"/>
      <c r="B175" s="21">
        <v>320</v>
      </c>
      <c r="C175" s="22">
        <v>1644337.1261329998</v>
      </c>
      <c r="D175" s="75">
        <f t="shared" si="8"/>
        <v>136692085.08868682</v>
      </c>
      <c r="E175" s="31">
        <f t="shared" si="9"/>
        <v>184336394.30005783</v>
      </c>
      <c r="F175" s="79">
        <f t="shared" si="7"/>
        <v>0</v>
      </c>
      <c r="G175" s="15"/>
    </row>
    <row r="176" spans="1:7">
      <c r="A176" s="115"/>
      <c r="B176" s="21">
        <v>242</v>
      </c>
      <c r="C176" s="22">
        <v>1669972.6715292826</v>
      </c>
      <c r="D176" s="75">
        <f t="shared" si="8"/>
        <v>138362057.76021612</v>
      </c>
      <c r="E176" s="31">
        <f t="shared" si="9"/>
        <v>184336394.30005783</v>
      </c>
      <c r="F176" s="79">
        <f t="shared" si="7"/>
        <v>0</v>
      </c>
      <c r="G176" s="15"/>
    </row>
    <row r="177" spans="1:7">
      <c r="A177" s="115"/>
      <c r="B177" s="21">
        <v>700</v>
      </c>
      <c r="C177" s="22">
        <v>1670583.0416577654</v>
      </c>
      <c r="D177" s="75">
        <f t="shared" si="8"/>
        <v>140032640.80187389</v>
      </c>
      <c r="E177" s="31">
        <f t="shared" si="9"/>
        <v>184336394.30005783</v>
      </c>
      <c r="F177" s="79">
        <f t="shared" si="7"/>
        <v>0</v>
      </c>
      <c r="G177" s="15"/>
    </row>
    <row r="178" spans="1:7">
      <c r="A178" s="115"/>
      <c r="B178" s="21">
        <v>721</v>
      </c>
      <c r="C178" s="22">
        <v>1670888.2267220069</v>
      </c>
      <c r="D178" s="75">
        <f t="shared" si="8"/>
        <v>141703529.02859589</v>
      </c>
      <c r="E178" s="31">
        <f t="shared" si="9"/>
        <v>184336394.30005783</v>
      </c>
      <c r="F178" s="79">
        <f t="shared" si="7"/>
        <v>0</v>
      </c>
      <c r="G178" s="15"/>
    </row>
    <row r="179" spans="1:7">
      <c r="A179" s="115"/>
      <c r="B179" s="21">
        <v>281</v>
      </c>
      <c r="C179" s="22">
        <v>1671803.7819147313</v>
      </c>
      <c r="D179" s="75">
        <f t="shared" si="8"/>
        <v>143375332.81051064</v>
      </c>
      <c r="E179" s="31">
        <f t="shared" si="9"/>
        <v>184336394.30005783</v>
      </c>
      <c r="F179" s="79">
        <f t="shared" si="7"/>
        <v>0</v>
      </c>
      <c r="G179" s="15"/>
    </row>
    <row r="180" spans="1:7">
      <c r="A180" s="115"/>
      <c r="B180" s="21">
        <v>957</v>
      </c>
      <c r="C180" s="22">
        <v>1678517.8533280434</v>
      </c>
      <c r="D180" s="75">
        <f t="shared" si="8"/>
        <v>145053850.66383868</v>
      </c>
      <c r="E180" s="31">
        <f t="shared" si="9"/>
        <v>184336394.30005783</v>
      </c>
      <c r="F180" s="79">
        <f t="shared" si="7"/>
        <v>0</v>
      </c>
      <c r="G180" s="15"/>
    </row>
    <row r="181" spans="1:7">
      <c r="A181" s="115"/>
      <c r="B181" s="21">
        <v>174</v>
      </c>
      <c r="C181" s="22">
        <v>1680959.3338419751</v>
      </c>
      <c r="D181" s="75">
        <f t="shared" si="8"/>
        <v>146734809.99768066</v>
      </c>
      <c r="E181" s="31">
        <f t="shared" si="9"/>
        <v>184336394.30005783</v>
      </c>
      <c r="F181" s="79">
        <f t="shared" si="7"/>
        <v>0</v>
      </c>
      <c r="G181" s="15"/>
    </row>
    <row r="182" spans="1:7">
      <c r="A182" s="115"/>
      <c r="B182" s="21">
        <v>824</v>
      </c>
      <c r="C182" s="22">
        <v>1688588.9604480118</v>
      </c>
      <c r="D182" s="75">
        <f t="shared" si="8"/>
        <v>148423398.95812869</v>
      </c>
      <c r="E182" s="31">
        <f t="shared" si="9"/>
        <v>184336394.30005783</v>
      </c>
      <c r="F182" s="79">
        <f t="shared" si="7"/>
        <v>0</v>
      </c>
      <c r="G182" s="15"/>
    </row>
    <row r="183" spans="1:7">
      <c r="A183" s="115"/>
      <c r="B183" s="21">
        <v>498</v>
      </c>
      <c r="C183" s="22">
        <v>1688894.1455122533</v>
      </c>
      <c r="D183" s="75">
        <f t="shared" si="8"/>
        <v>150112293.10364094</v>
      </c>
      <c r="E183" s="31">
        <f t="shared" si="9"/>
        <v>184336394.30005783</v>
      </c>
      <c r="F183" s="79">
        <f t="shared" si="7"/>
        <v>0</v>
      </c>
      <c r="G183" s="15"/>
    </row>
    <row r="184" spans="1:7">
      <c r="A184" s="115"/>
      <c r="B184" s="21">
        <v>275</v>
      </c>
      <c r="C184" s="22">
        <v>1689809.7007049776</v>
      </c>
      <c r="D184" s="75">
        <f t="shared" si="8"/>
        <v>151802102.80434594</v>
      </c>
      <c r="E184" s="31">
        <f t="shared" si="9"/>
        <v>184336394.30005783</v>
      </c>
      <c r="F184" s="79">
        <f t="shared" si="7"/>
        <v>0</v>
      </c>
      <c r="G184" s="15"/>
    </row>
    <row r="185" spans="1:7">
      <c r="A185" s="115"/>
      <c r="B185" s="21">
        <v>357</v>
      </c>
      <c r="C185" s="22">
        <v>1713003.7655873287</v>
      </c>
      <c r="D185" s="75">
        <f t="shared" si="8"/>
        <v>153515106.56993327</v>
      </c>
      <c r="E185" s="31">
        <f t="shared" si="9"/>
        <v>184336394.30005783</v>
      </c>
      <c r="F185" s="79">
        <f t="shared" si="7"/>
        <v>0</v>
      </c>
      <c r="G185" s="15"/>
    </row>
    <row r="186" spans="1:7">
      <c r="A186" s="115"/>
      <c r="B186" s="21">
        <v>551</v>
      </c>
      <c r="C186" s="22">
        <v>1728568.2038636433</v>
      </c>
      <c r="D186" s="75">
        <f t="shared" si="8"/>
        <v>155243674.77379692</v>
      </c>
      <c r="E186" s="31">
        <f t="shared" si="9"/>
        <v>184336394.30005783</v>
      </c>
      <c r="F186" s="79">
        <f t="shared" si="7"/>
        <v>0</v>
      </c>
      <c r="G186" s="15"/>
    </row>
    <row r="187" spans="1:7">
      <c r="A187" s="115"/>
      <c r="B187" s="21">
        <v>229</v>
      </c>
      <c r="C187" s="22">
        <v>1732230.4246345409</v>
      </c>
      <c r="D187" s="75">
        <f t="shared" si="8"/>
        <v>156975905.19843146</v>
      </c>
      <c r="E187" s="31">
        <f t="shared" si="9"/>
        <v>184336394.30005783</v>
      </c>
      <c r="F187" s="79">
        <f t="shared" si="7"/>
        <v>0</v>
      </c>
      <c r="G187" s="15"/>
    </row>
    <row r="188" spans="1:7">
      <c r="A188" s="115"/>
      <c r="B188" s="21">
        <v>63</v>
      </c>
      <c r="C188" s="22">
        <v>1736503.0155339213</v>
      </c>
      <c r="D188" s="75">
        <f t="shared" si="8"/>
        <v>158712408.21396539</v>
      </c>
      <c r="E188" s="31">
        <f t="shared" si="9"/>
        <v>184336394.30005783</v>
      </c>
      <c r="F188" s="79">
        <f t="shared" si="7"/>
        <v>0</v>
      </c>
      <c r="G188" s="15"/>
    </row>
    <row r="189" spans="1:7">
      <c r="A189" s="115"/>
      <c r="B189" s="21">
        <v>633</v>
      </c>
      <c r="C189" s="22">
        <v>1739554.8661763358</v>
      </c>
      <c r="D189" s="75">
        <f t="shared" si="8"/>
        <v>160451963.08014172</v>
      </c>
      <c r="E189" s="31">
        <f t="shared" si="9"/>
        <v>184336394.30005783</v>
      </c>
      <c r="F189" s="79">
        <f t="shared" si="7"/>
        <v>0</v>
      </c>
      <c r="G189" s="15"/>
    </row>
    <row r="190" spans="1:7">
      <c r="A190" s="115"/>
      <c r="B190" s="21">
        <v>722</v>
      </c>
      <c r="C190" s="22">
        <v>1746574.1226538895</v>
      </c>
      <c r="D190" s="75">
        <f t="shared" si="8"/>
        <v>162198537.20279562</v>
      </c>
      <c r="E190" s="31">
        <f t="shared" si="9"/>
        <v>184336394.30005783</v>
      </c>
      <c r="F190" s="79">
        <f t="shared" si="7"/>
        <v>0</v>
      </c>
      <c r="G190" s="15"/>
    </row>
    <row r="191" spans="1:7">
      <c r="A191" s="115"/>
      <c r="B191" s="21">
        <v>308</v>
      </c>
      <c r="C191" s="22">
        <v>1747794.8629108553</v>
      </c>
      <c r="D191" s="75">
        <f t="shared" si="8"/>
        <v>163946332.06570649</v>
      </c>
      <c r="E191" s="31">
        <f t="shared" si="9"/>
        <v>184336394.30005783</v>
      </c>
      <c r="F191" s="79">
        <f t="shared" si="7"/>
        <v>0</v>
      </c>
      <c r="G191" s="15"/>
    </row>
    <row r="192" spans="1:7">
      <c r="A192" s="115"/>
      <c r="B192" s="21">
        <v>495</v>
      </c>
      <c r="C192" s="22">
        <v>1749320.7882320627</v>
      </c>
      <c r="D192" s="75">
        <f t="shared" si="8"/>
        <v>165695652.85393855</v>
      </c>
      <c r="E192" s="31">
        <f t="shared" si="9"/>
        <v>184336394.30005783</v>
      </c>
      <c r="F192" s="79">
        <f t="shared" si="7"/>
        <v>0</v>
      </c>
      <c r="G192" s="15"/>
    </row>
    <row r="193" spans="1:7">
      <c r="A193" s="115"/>
      <c r="B193" s="21">
        <v>907</v>
      </c>
      <c r="C193" s="22">
        <v>1763969.671315653</v>
      </c>
      <c r="D193" s="75">
        <f t="shared" si="8"/>
        <v>167459622.52525419</v>
      </c>
      <c r="E193" s="31">
        <f t="shared" si="9"/>
        <v>184336394.30005783</v>
      </c>
      <c r="F193" s="79">
        <f t="shared" si="7"/>
        <v>0</v>
      </c>
      <c r="G193" s="15"/>
    </row>
    <row r="194" spans="1:7">
      <c r="A194" s="115"/>
      <c r="B194" s="21">
        <v>75</v>
      </c>
      <c r="C194" s="22">
        <v>1779534.1095919674</v>
      </c>
      <c r="D194" s="75">
        <f t="shared" si="8"/>
        <v>169239156.63484615</v>
      </c>
      <c r="E194" s="31">
        <f t="shared" si="9"/>
        <v>184336394.30005783</v>
      </c>
      <c r="F194" s="79">
        <f t="shared" si="7"/>
        <v>0</v>
      </c>
      <c r="G194" s="15"/>
    </row>
    <row r="195" spans="1:7">
      <c r="A195" s="115"/>
      <c r="B195" s="21">
        <v>417</v>
      </c>
      <c r="C195" s="22">
        <v>1784417.0706198309</v>
      </c>
      <c r="D195" s="75">
        <f t="shared" si="8"/>
        <v>171023573.70546597</v>
      </c>
      <c r="E195" s="31">
        <f t="shared" si="9"/>
        <v>184336394.30005783</v>
      </c>
      <c r="F195" s="79">
        <f t="shared" si="7"/>
        <v>0</v>
      </c>
      <c r="G195" s="15"/>
    </row>
    <row r="196" spans="1:7">
      <c r="A196" s="115"/>
      <c r="B196" s="21">
        <v>68</v>
      </c>
      <c r="C196" s="22">
        <v>1811578.541337321</v>
      </c>
      <c r="D196" s="75">
        <f t="shared" si="8"/>
        <v>172835152.24680328</v>
      </c>
      <c r="E196" s="31">
        <f t="shared" si="9"/>
        <v>184336394.30005783</v>
      </c>
      <c r="F196" s="79">
        <f t="shared" si="7"/>
        <v>0</v>
      </c>
      <c r="G196" s="15"/>
    </row>
    <row r="197" spans="1:7">
      <c r="A197" s="115"/>
      <c r="B197" s="21">
        <v>695</v>
      </c>
      <c r="C197" s="22">
        <v>1832636.3107699819</v>
      </c>
      <c r="D197" s="75">
        <f t="shared" si="8"/>
        <v>174667788.55757326</v>
      </c>
      <c r="E197" s="31">
        <f t="shared" si="9"/>
        <v>184336394.30005783</v>
      </c>
      <c r="F197" s="79">
        <f t="shared" si="7"/>
        <v>0</v>
      </c>
      <c r="G197" s="15"/>
    </row>
    <row r="198" spans="1:7">
      <c r="A198" s="115"/>
      <c r="B198" s="21">
        <v>480</v>
      </c>
      <c r="C198" s="22">
        <v>1836603.716605121</v>
      </c>
      <c r="D198" s="75">
        <f t="shared" si="8"/>
        <v>176504392.27417839</v>
      </c>
      <c r="E198" s="31">
        <f t="shared" si="9"/>
        <v>184336394.30005783</v>
      </c>
      <c r="F198" s="79">
        <f t="shared" si="7"/>
        <v>0</v>
      </c>
      <c r="G198" s="15"/>
    </row>
    <row r="199" spans="1:7">
      <c r="A199" s="115"/>
      <c r="B199" s="21">
        <v>220</v>
      </c>
      <c r="C199" s="22">
        <v>1845454.0834681233</v>
      </c>
      <c r="D199" s="75">
        <f t="shared" si="8"/>
        <v>178349846.3576465</v>
      </c>
      <c r="E199" s="31">
        <f t="shared" si="9"/>
        <v>184336394.30005783</v>
      </c>
      <c r="F199" s="79">
        <f t="shared" si="7"/>
        <v>0</v>
      </c>
      <c r="G199" s="15"/>
    </row>
    <row r="200" spans="1:7">
      <c r="A200" s="115"/>
      <c r="B200" s="21">
        <v>573</v>
      </c>
      <c r="C200" s="22">
        <v>1845759.2685323649</v>
      </c>
      <c r="D200" s="75">
        <f t="shared" si="8"/>
        <v>180195605.62617886</v>
      </c>
      <c r="E200" s="31">
        <f t="shared" si="9"/>
        <v>184336394.30005783</v>
      </c>
      <c r="F200" s="79">
        <f t="shared" si="7"/>
        <v>0</v>
      </c>
      <c r="G200" s="15"/>
    </row>
    <row r="201" spans="1:7">
      <c r="A201" s="115"/>
      <c r="B201" s="21">
        <v>855</v>
      </c>
      <c r="C201" s="22">
        <v>1848811.1191747794</v>
      </c>
      <c r="D201" s="75">
        <f t="shared" si="8"/>
        <v>182044416.74535364</v>
      </c>
      <c r="E201" s="31">
        <f t="shared" si="9"/>
        <v>184336394.30005783</v>
      </c>
      <c r="F201" s="79">
        <f t="shared" si="7"/>
        <v>0</v>
      </c>
      <c r="G201" s="15"/>
    </row>
    <row r="202" spans="1:7">
      <c r="A202" s="115"/>
      <c r="B202" s="21">
        <v>230</v>
      </c>
      <c r="C202" s="22">
        <v>1853083.71007416</v>
      </c>
      <c r="D202" s="75">
        <f t="shared" si="8"/>
        <v>183897500.4554278</v>
      </c>
      <c r="E202" s="31">
        <f t="shared" si="9"/>
        <v>184336394.30005783</v>
      </c>
      <c r="F202" s="79">
        <f t="shared" ref="F202:F265" si="10">IF((E202-E201)&gt;0,"Controlla progetto",)</f>
        <v>0</v>
      </c>
      <c r="G202" s="15"/>
    </row>
    <row r="203" spans="1:7">
      <c r="A203" s="115"/>
      <c r="B203" s="20">
        <v>839</v>
      </c>
      <c r="C203" s="80">
        <v>1877193.3301492354</v>
      </c>
      <c r="D203" s="75">
        <f t="shared" ref="D203:D266" si="11">C203+D202</f>
        <v>185774693.78557703</v>
      </c>
      <c r="E203" s="31">
        <f t="shared" ref="E203:E266" si="12">IF(D203&lt;=E202,E202,E202+C$4)</f>
        <v>245724709.06674379</v>
      </c>
      <c r="F203" s="79" t="str">
        <f t="shared" si="10"/>
        <v>Controlla progetto</v>
      </c>
      <c r="G203" s="15"/>
    </row>
    <row r="204" spans="1:7">
      <c r="A204" s="115"/>
      <c r="B204" s="21">
        <v>218</v>
      </c>
      <c r="C204" s="22">
        <v>1899166.6547746209</v>
      </c>
      <c r="D204" s="75">
        <f t="shared" si="11"/>
        <v>187673860.44035164</v>
      </c>
      <c r="E204" s="31">
        <f t="shared" si="12"/>
        <v>245724709.06674379</v>
      </c>
      <c r="F204" s="79">
        <f t="shared" si="10"/>
        <v>0</v>
      </c>
      <c r="G204" s="15"/>
    </row>
    <row r="205" spans="1:7">
      <c r="A205" s="115"/>
      <c r="B205" s="21">
        <v>913</v>
      </c>
      <c r="C205" s="22">
        <v>1904965.1709952087</v>
      </c>
      <c r="D205" s="75">
        <f t="shared" si="11"/>
        <v>189578825.61134684</v>
      </c>
      <c r="E205" s="31">
        <f t="shared" si="12"/>
        <v>245724709.06674379</v>
      </c>
      <c r="F205" s="79">
        <f t="shared" si="10"/>
        <v>0</v>
      </c>
      <c r="G205" s="15"/>
    </row>
    <row r="206" spans="1:7">
      <c r="A206" s="115"/>
      <c r="B206" s="21">
        <v>952</v>
      </c>
      <c r="C206" s="22">
        <v>1905270.35605945</v>
      </c>
      <c r="D206" s="75">
        <f t="shared" si="11"/>
        <v>191484095.9674063</v>
      </c>
      <c r="E206" s="31">
        <f t="shared" si="12"/>
        <v>245724709.06674379</v>
      </c>
      <c r="F206" s="79">
        <f t="shared" si="10"/>
        <v>0</v>
      </c>
      <c r="G206" s="15"/>
    </row>
    <row r="207" spans="1:7">
      <c r="A207" s="115"/>
      <c r="B207" s="21">
        <v>750</v>
      </c>
      <c r="C207" s="22">
        <v>1908322.2067018647</v>
      </c>
      <c r="D207" s="75">
        <f t="shared" si="11"/>
        <v>193392418.17410818</v>
      </c>
      <c r="E207" s="31">
        <f t="shared" si="12"/>
        <v>245724709.06674379</v>
      </c>
      <c r="F207" s="79">
        <f t="shared" si="10"/>
        <v>0</v>
      </c>
      <c r="G207" s="15"/>
    </row>
    <row r="208" spans="1:7">
      <c r="A208" s="115"/>
      <c r="B208" s="21">
        <v>819</v>
      </c>
      <c r="C208" s="22">
        <v>1908932.5768303475</v>
      </c>
      <c r="D208" s="75">
        <f t="shared" si="11"/>
        <v>195301350.75093853</v>
      </c>
      <c r="E208" s="31">
        <f t="shared" si="12"/>
        <v>245724709.06674379</v>
      </c>
      <c r="F208" s="79">
        <f t="shared" si="10"/>
        <v>0</v>
      </c>
      <c r="G208" s="15"/>
    </row>
    <row r="209" spans="1:7">
      <c r="A209" s="115"/>
      <c r="B209" s="21">
        <v>888</v>
      </c>
      <c r="C209" s="22">
        <v>1932126.6417126989</v>
      </c>
      <c r="D209" s="75">
        <f t="shared" si="11"/>
        <v>197233477.39265123</v>
      </c>
      <c r="E209" s="31">
        <f t="shared" si="12"/>
        <v>245724709.06674379</v>
      </c>
      <c r="F209" s="79">
        <f t="shared" si="10"/>
        <v>0</v>
      </c>
      <c r="G209" s="15"/>
    </row>
    <row r="210" spans="1:7">
      <c r="A210" s="115"/>
      <c r="B210" s="21">
        <v>967</v>
      </c>
      <c r="C210" s="22">
        <v>1937009.6027405621</v>
      </c>
      <c r="D210" s="75">
        <f t="shared" si="11"/>
        <v>199170486.99539179</v>
      </c>
      <c r="E210" s="31">
        <f t="shared" si="12"/>
        <v>245724709.06674379</v>
      </c>
      <c r="F210" s="79">
        <f t="shared" si="10"/>
        <v>0</v>
      </c>
      <c r="G210" s="15"/>
    </row>
    <row r="211" spans="1:7">
      <c r="A211" s="115"/>
      <c r="B211" s="21">
        <v>406</v>
      </c>
      <c r="C211" s="22">
        <v>1938230.3429975279</v>
      </c>
      <c r="D211" s="75">
        <f t="shared" si="11"/>
        <v>201108717.33838931</v>
      </c>
      <c r="E211" s="31">
        <f t="shared" si="12"/>
        <v>245724709.06674379</v>
      </c>
      <c r="F211" s="79">
        <f t="shared" si="10"/>
        <v>0</v>
      </c>
      <c r="G211" s="15"/>
    </row>
    <row r="212" spans="1:7">
      <c r="A212" s="115"/>
      <c r="B212" s="21">
        <v>745</v>
      </c>
      <c r="C212" s="22">
        <v>1938230.3429975279</v>
      </c>
      <c r="D212" s="75">
        <f t="shared" si="11"/>
        <v>203046947.68138683</v>
      </c>
      <c r="E212" s="31">
        <f t="shared" si="12"/>
        <v>245724709.06674379</v>
      </c>
      <c r="F212" s="79">
        <f t="shared" si="10"/>
        <v>0</v>
      </c>
      <c r="G212" s="15"/>
    </row>
    <row r="213" spans="1:7">
      <c r="A213" s="115"/>
      <c r="B213" s="21">
        <v>959</v>
      </c>
      <c r="C213" s="22">
        <v>1942502.9338969085</v>
      </c>
      <c r="D213" s="75">
        <f t="shared" si="11"/>
        <v>204989450.61528373</v>
      </c>
      <c r="E213" s="31">
        <f t="shared" si="12"/>
        <v>245724709.06674379</v>
      </c>
      <c r="F213" s="79">
        <f t="shared" si="10"/>
        <v>0</v>
      </c>
      <c r="G213" s="15"/>
    </row>
    <row r="214" spans="1:7">
      <c r="A214" s="115"/>
      <c r="B214" s="21">
        <v>224</v>
      </c>
      <c r="C214" s="22">
        <v>1951048.1156956693</v>
      </c>
      <c r="D214" s="75">
        <f t="shared" si="11"/>
        <v>206940498.73097938</v>
      </c>
      <c r="E214" s="31">
        <f t="shared" si="12"/>
        <v>245724709.06674379</v>
      </c>
      <c r="F214" s="79">
        <f t="shared" si="10"/>
        <v>0</v>
      </c>
      <c r="G214" s="15"/>
    </row>
    <row r="215" spans="1:7">
      <c r="A215" s="115"/>
      <c r="B215" s="21">
        <v>456</v>
      </c>
      <c r="C215" s="22">
        <v>1951658.4858241524</v>
      </c>
      <c r="D215" s="75">
        <f t="shared" si="11"/>
        <v>208892157.21680352</v>
      </c>
      <c r="E215" s="31">
        <f t="shared" si="12"/>
        <v>245724709.06674379</v>
      </c>
      <c r="F215" s="79">
        <f t="shared" si="10"/>
        <v>0</v>
      </c>
      <c r="G215" s="15"/>
    </row>
    <row r="216" spans="1:7">
      <c r="A216" s="115"/>
      <c r="B216" s="21">
        <v>735</v>
      </c>
      <c r="C216" s="22">
        <v>1968443.6643574329</v>
      </c>
      <c r="D216" s="75">
        <f t="shared" si="11"/>
        <v>210860600.88116094</v>
      </c>
      <c r="E216" s="31">
        <f t="shared" si="12"/>
        <v>245724709.06674379</v>
      </c>
      <c r="F216" s="79">
        <f t="shared" si="10"/>
        <v>0</v>
      </c>
      <c r="G216" s="15"/>
    </row>
    <row r="217" spans="1:7">
      <c r="A217" s="115"/>
      <c r="B217" s="21">
        <v>42</v>
      </c>
      <c r="C217" s="22">
        <v>1984313.2876979888</v>
      </c>
      <c r="D217" s="75">
        <f t="shared" si="11"/>
        <v>212844914.16885895</v>
      </c>
      <c r="E217" s="31">
        <f t="shared" si="12"/>
        <v>245724709.06674379</v>
      </c>
      <c r="F217" s="79">
        <f t="shared" si="10"/>
        <v>0</v>
      </c>
      <c r="G217" s="15"/>
    </row>
    <row r="218" spans="1:7">
      <c r="A218" s="115"/>
      <c r="B218" s="21">
        <v>708</v>
      </c>
      <c r="C218" s="22">
        <v>1987975.5084688864</v>
      </c>
      <c r="D218" s="75">
        <f t="shared" si="11"/>
        <v>214832889.67732784</v>
      </c>
      <c r="E218" s="31">
        <f t="shared" si="12"/>
        <v>245724709.06674379</v>
      </c>
      <c r="F218" s="79">
        <f t="shared" si="10"/>
        <v>0</v>
      </c>
      <c r="G218" s="15"/>
    </row>
    <row r="219" spans="1:7">
      <c r="A219" s="115"/>
      <c r="B219" s="21">
        <v>628</v>
      </c>
      <c r="C219" s="22">
        <v>1996825.8753318889</v>
      </c>
      <c r="D219" s="75">
        <f t="shared" si="11"/>
        <v>216829715.55265972</v>
      </c>
      <c r="E219" s="31">
        <f t="shared" si="12"/>
        <v>245724709.06674379</v>
      </c>
      <c r="F219" s="79">
        <f t="shared" si="10"/>
        <v>0</v>
      </c>
      <c r="G219" s="15"/>
    </row>
    <row r="220" spans="1:7">
      <c r="A220" s="115"/>
      <c r="B220" s="21">
        <v>97</v>
      </c>
      <c r="C220" s="22">
        <v>2004760.6870021669</v>
      </c>
      <c r="D220" s="75">
        <f t="shared" si="11"/>
        <v>218834476.23966187</v>
      </c>
      <c r="E220" s="31">
        <f t="shared" si="12"/>
        <v>245724709.06674379</v>
      </c>
      <c r="F220" s="79">
        <f t="shared" si="10"/>
        <v>0</v>
      </c>
      <c r="G220" s="15"/>
    </row>
    <row r="221" spans="1:7">
      <c r="A221" s="115"/>
      <c r="B221" s="21">
        <v>303</v>
      </c>
      <c r="C221" s="22">
        <v>2009338.4629657888</v>
      </c>
      <c r="D221" s="75">
        <f t="shared" si="11"/>
        <v>220843814.70262766</v>
      </c>
      <c r="E221" s="31">
        <f t="shared" si="12"/>
        <v>245724709.06674379</v>
      </c>
      <c r="F221" s="79">
        <f t="shared" si="10"/>
        <v>0</v>
      </c>
      <c r="G221" s="15"/>
    </row>
    <row r="222" spans="1:7">
      <c r="A222" s="115"/>
      <c r="B222" s="21">
        <v>421</v>
      </c>
      <c r="C222" s="22">
        <v>2025818.4564348278</v>
      </c>
      <c r="D222" s="75">
        <f t="shared" si="11"/>
        <v>222869633.15906247</v>
      </c>
      <c r="E222" s="31">
        <f t="shared" si="12"/>
        <v>245724709.06674379</v>
      </c>
      <c r="F222" s="79">
        <f t="shared" si="10"/>
        <v>0</v>
      </c>
      <c r="G222" s="15"/>
    </row>
    <row r="223" spans="1:7">
      <c r="A223" s="115"/>
      <c r="B223" s="21">
        <v>334</v>
      </c>
      <c r="C223" s="22">
        <v>2037415.4888760033</v>
      </c>
      <c r="D223" s="75">
        <f t="shared" si="11"/>
        <v>224907048.64793849</v>
      </c>
      <c r="E223" s="31">
        <f t="shared" si="12"/>
        <v>245724709.06674379</v>
      </c>
      <c r="F223" s="79">
        <f t="shared" si="10"/>
        <v>0</v>
      </c>
      <c r="G223" s="15"/>
    </row>
    <row r="224" spans="1:7">
      <c r="A224" s="115"/>
      <c r="B224" s="21">
        <v>250</v>
      </c>
      <c r="C224" s="22">
        <v>2047181.4109317302</v>
      </c>
      <c r="D224" s="75">
        <f t="shared" si="11"/>
        <v>226954230.05887023</v>
      </c>
      <c r="E224" s="31">
        <f t="shared" si="12"/>
        <v>245724709.06674379</v>
      </c>
      <c r="F224" s="79">
        <f t="shared" si="10"/>
        <v>0</v>
      </c>
      <c r="G224" s="15"/>
    </row>
    <row r="225" spans="1:7">
      <c r="A225" s="115"/>
      <c r="B225" s="21">
        <v>98</v>
      </c>
      <c r="C225" s="22">
        <v>2057862.8881801814</v>
      </c>
      <c r="D225" s="75">
        <f t="shared" si="11"/>
        <v>229012092.94705039</v>
      </c>
      <c r="E225" s="31">
        <f t="shared" si="12"/>
        <v>245724709.06674379</v>
      </c>
      <c r="F225" s="79">
        <f t="shared" si="10"/>
        <v>0</v>
      </c>
      <c r="G225" s="15"/>
    </row>
    <row r="226" spans="1:7">
      <c r="A226" s="115"/>
      <c r="B226" s="21">
        <v>763</v>
      </c>
      <c r="C226" s="22">
        <v>2067933.9953001495</v>
      </c>
      <c r="D226" s="75">
        <f t="shared" si="11"/>
        <v>231080026.94235054</v>
      </c>
      <c r="E226" s="31">
        <f t="shared" si="12"/>
        <v>245724709.06674379</v>
      </c>
      <c r="F226" s="79">
        <f t="shared" si="10"/>
        <v>0</v>
      </c>
      <c r="G226" s="15"/>
    </row>
    <row r="227" spans="1:7">
      <c r="A227" s="115"/>
      <c r="B227" s="21">
        <v>910</v>
      </c>
      <c r="C227" s="22">
        <v>2067933.9953001495</v>
      </c>
      <c r="D227" s="75">
        <f t="shared" si="11"/>
        <v>233147960.93765068</v>
      </c>
      <c r="E227" s="31">
        <f t="shared" si="12"/>
        <v>245724709.06674379</v>
      </c>
      <c r="F227" s="79">
        <f t="shared" si="10"/>
        <v>0</v>
      </c>
      <c r="G227" s="15"/>
    </row>
    <row r="228" spans="1:7">
      <c r="A228" s="115"/>
      <c r="B228" s="21">
        <v>932</v>
      </c>
      <c r="C228" s="22">
        <v>2070375.4758140813</v>
      </c>
      <c r="D228" s="75">
        <f t="shared" si="11"/>
        <v>235218336.41346475</v>
      </c>
      <c r="E228" s="31">
        <f t="shared" si="12"/>
        <v>245724709.06674379</v>
      </c>
      <c r="F228" s="79">
        <f t="shared" si="10"/>
        <v>0</v>
      </c>
      <c r="G228" s="15"/>
    </row>
    <row r="229" spans="1:7">
      <c r="A229" s="115"/>
      <c r="B229" s="21">
        <v>471</v>
      </c>
      <c r="C229" s="22">
        <v>2081972.5082552568</v>
      </c>
      <c r="D229" s="75">
        <f t="shared" si="11"/>
        <v>237300308.92172</v>
      </c>
      <c r="E229" s="31">
        <f t="shared" si="12"/>
        <v>245724709.06674379</v>
      </c>
      <c r="F229" s="79">
        <f t="shared" si="10"/>
        <v>0</v>
      </c>
      <c r="G229" s="15"/>
    </row>
    <row r="230" spans="1:7">
      <c r="A230" s="115"/>
      <c r="B230" s="21">
        <v>195</v>
      </c>
      <c r="C230" s="22">
        <v>2110965.0893581957</v>
      </c>
      <c r="D230" s="75">
        <f t="shared" si="11"/>
        <v>239411274.01107818</v>
      </c>
      <c r="E230" s="31">
        <f t="shared" si="12"/>
        <v>245724709.06674379</v>
      </c>
      <c r="F230" s="79">
        <f t="shared" si="10"/>
        <v>0</v>
      </c>
      <c r="G230" s="15"/>
    </row>
    <row r="231" spans="1:7">
      <c r="A231" s="115"/>
      <c r="B231" s="21">
        <v>325</v>
      </c>
      <c r="C231" s="22">
        <v>2134159.1542405467</v>
      </c>
      <c r="D231" s="75">
        <f t="shared" si="11"/>
        <v>241545433.16531873</v>
      </c>
      <c r="E231" s="31">
        <f t="shared" si="12"/>
        <v>245724709.06674379</v>
      </c>
      <c r="F231" s="79">
        <f t="shared" si="10"/>
        <v>0</v>
      </c>
      <c r="G231" s="15"/>
    </row>
    <row r="232" spans="1:7">
      <c r="A232" s="115"/>
      <c r="B232" s="21">
        <v>924</v>
      </c>
      <c r="C232" s="22">
        <v>2139042.1152684102</v>
      </c>
      <c r="D232" s="75">
        <f t="shared" si="11"/>
        <v>243684475.28058714</v>
      </c>
      <c r="E232" s="31">
        <f t="shared" si="12"/>
        <v>245724709.06674379</v>
      </c>
      <c r="F232" s="79">
        <f t="shared" si="10"/>
        <v>0</v>
      </c>
      <c r="G232" s="15"/>
    </row>
    <row r="233" spans="1:7">
      <c r="A233" s="115"/>
      <c r="B233" s="20">
        <v>892</v>
      </c>
      <c r="C233" s="80">
        <v>2151554.7029023101</v>
      </c>
      <c r="D233" s="75">
        <f t="shared" si="11"/>
        <v>245836029.98348945</v>
      </c>
      <c r="E233" s="31">
        <f t="shared" si="12"/>
        <v>307113023.83342975</v>
      </c>
      <c r="F233" s="79" t="str">
        <f t="shared" si="10"/>
        <v>Controlla progetto</v>
      </c>
      <c r="G233" s="15"/>
    </row>
    <row r="234" spans="1:7">
      <c r="A234" s="115"/>
      <c r="B234" s="21">
        <v>765</v>
      </c>
      <c r="C234" s="22">
        <v>2153690.9983520005</v>
      </c>
      <c r="D234" s="75">
        <f t="shared" si="11"/>
        <v>247989720.98184144</v>
      </c>
      <c r="E234" s="31">
        <f t="shared" si="12"/>
        <v>307113023.83342975</v>
      </c>
      <c r="F234" s="79">
        <f t="shared" si="10"/>
        <v>0</v>
      </c>
      <c r="G234" s="15"/>
    </row>
    <row r="235" spans="1:7">
      <c r="A235" s="115"/>
      <c r="B235" s="21">
        <v>427</v>
      </c>
      <c r="C235" s="22">
        <v>2163456.9204077274</v>
      </c>
      <c r="D235" s="75">
        <f t="shared" si="11"/>
        <v>250153177.90224916</v>
      </c>
      <c r="E235" s="31">
        <f t="shared" si="12"/>
        <v>307113023.83342975</v>
      </c>
      <c r="F235" s="79">
        <f t="shared" si="10"/>
        <v>0</v>
      </c>
      <c r="G235" s="15"/>
    </row>
    <row r="236" spans="1:7">
      <c r="A236" s="115"/>
      <c r="B236" s="21">
        <v>125</v>
      </c>
      <c r="C236" s="22">
        <v>2177495.4333628346</v>
      </c>
      <c r="D236" s="75">
        <f t="shared" si="11"/>
        <v>252330673.335612</v>
      </c>
      <c r="E236" s="31">
        <f t="shared" si="12"/>
        <v>307113023.83342975</v>
      </c>
      <c r="F236" s="79">
        <f t="shared" si="10"/>
        <v>0</v>
      </c>
      <c r="G236" s="15"/>
    </row>
    <row r="237" spans="1:7">
      <c r="A237" s="115"/>
      <c r="B237" s="21">
        <v>601</v>
      </c>
      <c r="C237" s="22">
        <v>2184209.5047761467</v>
      </c>
      <c r="D237" s="75">
        <f t="shared" si="11"/>
        <v>254514882.84038815</v>
      </c>
      <c r="E237" s="31">
        <f t="shared" si="12"/>
        <v>307113023.83342975</v>
      </c>
      <c r="F237" s="79">
        <f t="shared" si="10"/>
        <v>0</v>
      </c>
      <c r="G237" s="15"/>
    </row>
    <row r="238" spans="1:7">
      <c r="A238" s="115"/>
      <c r="B238" s="21">
        <v>655</v>
      </c>
      <c r="C238" s="22">
        <v>2194585.7969603566</v>
      </c>
      <c r="D238" s="75">
        <f t="shared" si="11"/>
        <v>256709468.6373485</v>
      </c>
      <c r="E238" s="31">
        <f t="shared" si="12"/>
        <v>307113023.83342975</v>
      </c>
      <c r="F238" s="79">
        <f t="shared" si="10"/>
        <v>0</v>
      </c>
      <c r="G238" s="15"/>
    </row>
    <row r="239" spans="1:7">
      <c r="A239" s="115"/>
      <c r="B239" s="21">
        <v>15</v>
      </c>
      <c r="C239" s="22">
        <v>2196111.7222815636</v>
      </c>
      <c r="D239" s="75">
        <f t="shared" si="11"/>
        <v>258905580.35963008</v>
      </c>
      <c r="E239" s="31">
        <f t="shared" si="12"/>
        <v>307113023.83342975</v>
      </c>
      <c r="F239" s="79">
        <f t="shared" si="10"/>
        <v>0</v>
      </c>
      <c r="G239" s="15"/>
    </row>
    <row r="240" spans="1:7">
      <c r="A240" s="115"/>
      <c r="B240" s="21">
        <v>784</v>
      </c>
      <c r="C240" s="22">
        <v>2197027.2774742884</v>
      </c>
      <c r="D240" s="75">
        <f t="shared" si="11"/>
        <v>261102607.63710436</v>
      </c>
      <c r="E240" s="31">
        <f t="shared" si="12"/>
        <v>307113023.83342975</v>
      </c>
      <c r="F240" s="79">
        <f t="shared" si="10"/>
        <v>0</v>
      </c>
      <c r="G240" s="15"/>
    </row>
    <row r="241" spans="1:7">
      <c r="A241" s="115"/>
      <c r="B241" s="21">
        <v>531</v>
      </c>
      <c r="C241" s="22">
        <v>2209539.8651081882</v>
      </c>
      <c r="D241" s="75">
        <f t="shared" si="11"/>
        <v>263312147.50221255</v>
      </c>
      <c r="E241" s="31">
        <f t="shared" si="12"/>
        <v>307113023.83342975</v>
      </c>
      <c r="F241" s="79">
        <f t="shared" si="10"/>
        <v>0</v>
      </c>
      <c r="G241" s="15"/>
    </row>
    <row r="242" spans="1:7">
      <c r="A242" s="115"/>
      <c r="B242" s="21">
        <v>942</v>
      </c>
      <c r="C242" s="22">
        <v>2219305.7871639151</v>
      </c>
      <c r="D242" s="75">
        <f t="shared" si="11"/>
        <v>265531453.28937647</v>
      </c>
      <c r="E242" s="31">
        <f t="shared" si="12"/>
        <v>307113023.83342975</v>
      </c>
      <c r="F242" s="79">
        <f t="shared" si="10"/>
        <v>0</v>
      </c>
      <c r="G242" s="15"/>
    </row>
    <row r="243" spans="1:7">
      <c r="A243" s="115"/>
      <c r="B243" s="21">
        <v>716</v>
      </c>
      <c r="C243" s="22">
        <v>2229682.0793481246</v>
      </c>
      <c r="D243" s="75">
        <f t="shared" si="11"/>
        <v>267761135.36872458</v>
      </c>
      <c r="E243" s="31">
        <f t="shared" si="12"/>
        <v>307113023.83342975</v>
      </c>
      <c r="F243" s="79">
        <f t="shared" si="10"/>
        <v>0</v>
      </c>
      <c r="G243" s="15"/>
    </row>
    <row r="244" spans="1:7">
      <c r="A244" s="115"/>
      <c r="B244" s="21">
        <v>353</v>
      </c>
      <c r="C244" s="22">
        <v>2231208.0046693319</v>
      </c>
      <c r="D244" s="75">
        <f t="shared" si="11"/>
        <v>269992343.37339389</v>
      </c>
      <c r="E244" s="31">
        <f t="shared" si="12"/>
        <v>307113023.83342975</v>
      </c>
      <c r="F244" s="79">
        <f t="shared" si="10"/>
        <v>0</v>
      </c>
      <c r="G244" s="15"/>
    </row>
    <row r="245" spans="1:7">
      <c r="A245" s="115"/>
      <c r="B245" s="21">
        <v>822</v>
      </c>
      <c r="C245" s="22">
        <v>2231818.374797815</v>
      </c>
      <c r="D245" s="75">
        <f t="shared" si="11"/>
        <v>272224161.74819171</v>
      </c>
      <c r="E245" s="31">
        <f t="shared" si="12"/>
        <v>307113023.83342975</v>
      </c>
      <c r="F245" s="79">
        <f t="shared" si="10"/>
        <v>0</v>
      </c>
      <c r="G245" s="15"/>
    </row>
    <row r="246" spans="1:7">
      <c r="A246" s="115"/>
      <c r="B246" s="21">
        <v>546</v>
      </c>
      <c r="C246" s="22">
        <v>2235785.7806329541</v>
      </c>
      <c r="D246" s="75">
        <f t="shared" si="11"/>
        <v>274459947.52882469</v>
      </c>
      <c r="E246" s="31">
        <f t="shared" si="12"/>
        <v>307113023.83342975</v>
      </c>
      <c r="F246" s="79">
        <f t="shared" si="10"/>
        <v>0</v>
      </c>
      <c r="G246" s="15"/>
    </row>
    <row r="247" spans="1:7">
      <c r="A247" s="115"/>
      <c r="B247" s="21">
        <v>502</v>
      </c>
      <c r="C247" s="22">
        <v>2251045.033845027</v>
      </c>
      <c r="D247" s="75">
        <f t="shared" si="11"/>
        <v>276710992.56266969</v>
      </c>
      <c r="E247" s="31">
        <f t="shared" si="12"/>
        <v>307113023.83342975</v>
      </c>
      <c r="F247" s="79">
        <f t="shared" si="10"/>
        <v>0</v>
      </c>
      <c r="G247" s="15"/>
    </row>
    <row r="248" spans="1:7">
      <c r="A248" s="115"/>
      <c r="B248" s="21">
        <v>900</v>
      </c>
      <c r="C248" s="22">
        <v>2265693.9169286173</v>
      </c>
      <c r="D248" s="75">
        <f t="shared" si="11"/>
        <v>278976686.47959828</v>
      </c>
      <c r="E248" s="31">
        <f t="shared" si="12"/>
        <v>307113023.83342975</v>
      </c>
      <c r="F248" s="79">
        <f t="shared" si="10"/>
        <v>0</v>
      </c>
      <c r="G248" s="15"/>
    </row>
    <row r="249" spans="1:7">
      <c r="A249" s="115"/>
      <c r="B249" s="21">
        <v>326</v>
      </c>
      <c r="C249" s="22">
        <v>2276070.2091128267</v>
      </c>
      <c r="D249" s="75">
        <f t="shared" si="11"/>
        <v>281252756.68871111</v>
      </c>
      <c r="E249" s="31">
        <f t="shared" si="12"/>
        <v>307113023.83342975</v>
      </c>
      <c r="F249" s="79">
        <f t="shared" si="10"/>
        <v>0</v>
      </c>
      <c r="G249" s="15"/>
    </row>
    <row r="250" spans="1:7">
      <c r="A250" s="115"/>
      <c r="B250" s="21">
        <v>392</v>
      </c>
      <c r="C250" s="22">
        <v>2290413.9071321758</v>
      </c>
      <c r="D250" s="75">
        <f t="shared" si="11"/>
        <v>283543170.59584326</v>
      </c>
      <c r="E250" s="31">
        <f t="shared" si="12"/>
        <v>307113023.83342975</v>
      </c>
      <c r="F250" s="79">
        <f t="shared" si="10"/>
        <v>0</v>
      </c>
      <c r="G250" s="15"/>
    </row>
    <row r="251" spans="1:7">
      <c r="A251" s="115"/>
      <c r="B251" s="21">
        <v>532</v>
      </c>
      <c r="C251" s="22">
        <v>2296822.7934812466</v>
      </c>
      <c r="D251" s="75">
        <f t="shared" si="11"/>
        <v>285839993.38932449</v>
      </c>
      <c r="E251" s="31">
        <f t="shared" si="12"/>
        <v>307113023.83342975</v>
      </c>
      <c r="F251" s="79">
        <f t="shared" si="10"/>
        <v>0</v>
      </c>
      <c r="G251" s="15"/>
    </row>
    <row r="252" spans="1:7">
      <c r="A252" s="115"/>
      <c r="B252" s="21">
        <v>50</v>
      </c>
      <c r="C252" s="22">
        <v>2307199.085665456</v>
      </c>
      <c r="D252" s="75">
        <f t="shared" si="11"/>
        <v>288147192.47498995</v>
      </c>
      <c r="E252" s="31">
        <f t="shared" si="12"/>
        <v>307113023.83342975</v>
      </c>
      <c r="F252" s="79">
        <f t="shared" si="10"/>
        <v>0</v>
      </c>
      <c r="G252" s="15"/>
    </row>
    <row r="253" spans="1:7">
      <c r="A253" s="115"/>
      <c r="B253" s="21">
        <v>208</v>
      </c>
      <c r="C253" s="22">
        <v>2308114.6408581804</v>
      </c>
      <c r="D253" s="75">
        <f t="shared" si="11"/>
        <v>290455307.11584812</v>
      </c>
      <c r="E253" s="31">
        <f t="shared" si="12"/>
        <v>307113023.83342975</v>
      </c>
      <c r="F253" s="79">
        <f t="shared" si="10"/>
        <v>0</v>
      </c>
      <c r="G253" s="15"/>
    </row>
    <row r="254" spans="1:7">
      <c r="A254" s="115"/>
      <c r="B254" s="21">
        <v>278</v>
      </c>
      <c r="C254" s="22">
        <v>2315744.2674642173</v>
      </c>
      <c r="D254" s="75">
        <f t="shared" si="11"/>
        <v>292771051.38331234</v>
      </c>
      <c r="E254" s="31">
        <f t="shared" si="12"/>
        <v>307113023.83342975</v>
      </c>
      <c r="F254" s="79">
        <f t="shared" si="10"/>
        <v>0</v>
      </c>
      <c r="G254" s="15"/>
    </row>
    <row r="255" spans="1:7">
      <c r="A255" s="115"/>
      <c r="B255" s="21">
        <v>921</v>
      </c>
      <c r="C255" s="22">
        <v>2319101.3031708733</v>
      </c>
      <c r="D255" s="75">
        <f t="shared" si="11"/>
        <v>295090152.6864832</v>
      </c>
      <c r="E255" s="31">
        <f t="shared" si="12"/>
        <v>307113023.83342975</v>
      </c>
      <c r="F255" s="79">
        <f t="shared" si="10"/>
        <v>0</v>
      </c>
      <c r="G255" s="15"/>
    </row>
    <row r="256" spans="1:7">
      <c r="A256" s="115"/>
      <c r="B256" s="21">
        <v>265</v>
      </c>
      <c r="C256" s="22">
        <v>2322763.5239417707</v>
      </c>
      <c r="D256" s="75">
        <f t="shared" si="11"/>
        <v>297412916.21042496</v>
      </c>
      <c r="E256" s="31">
        <f t="shared" si="12"/>
        <v>307113023.83342975</v>
      </c>
      <c r="F256" s="79">
        <f t="shared" si="10"/>
        <v>0</v>
      </c>
      <c r="G256" s="15"/>
    </row>
    <row r="257" spans="1:7">
      <c r="A257" s="115"/>
      <c r="B257" s="21">
        <v>674</v>
      </c>
      <c r="C257" s="22">
        <v>2340464.2576677757</v>
      </c>
      <c r="D257" s="75">
        <f t="shared" si="11"/>
        <v>299753380.46809274</v>
      </c>
      <c r="E257" s="31">
        <f t="shared" si="12"/>
        <v>307113023.83342975</v>
      </c>
      <c r="F257" s="79">
        <f t="shared" si="10"/>
        <v>0</v>
      </c>
      <c r="G257" s="15"/>
    </row>
    <row r="258" spans="1:7">
      <c r="A258" s="115"/>
      <c r="B258" s="21">
        <v>777</v>
      </c>
      <c r="C258" s="22">
        <v>2344126.4784386731</v>
      </c>
      <c r="D258" s="75">
        <f t="shared" si="11"/>
        <v>302097506.94653141</v>
      </c>
      <c r="E258" s="31">
        <f t="shared" si="12"/>
        <v>307113023.83342975</v>
      </c>
      <c r="F258" s="79">
        <f t="shared" si="10"/>
        <v>0</v>
      </c>
      <c r="G258" s="15"/>
    </row>
    <row r="259" spans="1:7">
      <c r="A259" s="115"/>
      <c r="B259" s="21">
        <v>987</v>
      </c>
      <c r="C259" s="22">
        <v>2352976.8453016756</v>
      </c>
      <c r="D259" s="75">
        <f t="shared" si="11"/>
        <v>304450483.7918331</v>
      </c>
      <c r="E259" s="31">
        <f t="shared" si="12"/>
        <v>307113023.83342975</v>
      </c>
      <c r="F259" s="79">
        <f t="shared" si="10"/>
        <v>0</v>
      </c>
      <c r="G259" s="15"/>
    </row>
    <row r="260" spans="1:7">
      <c r="A260" s="115"/>
      <c r="B260" s="21">
        <v>840</v>
      </c>
      <c r="C260" s="22">
        <v>2386242.0173039949</v>
      </c>
      <c r="D260" s="75">
        <f t="shared" si="11"/>
        <v>306836725.80913711</v>
      </c>
      <c r="E260" s="31">
        <f t="shared" si="12"/>
        <v>307113023.83342975</v>
      </c>
      <c r="F260" s="79">
        <f t="shared" si="10"/>
        <v>0</v>
      </c>
      <c r="G260" s="15"/>
    </row>
    <row r="261" spans="1:7">
      <c r="A261" s="115"/>
      <c r="B261" s="20">
        <v>513</v>
      </c>
      <c r="C261" s="80">
        <v>2393566.45884579</v>
      </c>
      <c r="D261" s="75">
        <f t="shared" si="11"/>
        <v>309230292.2679829</v>
      </c>
      <c r="E261" s="31">
        <f t="shared" si="12"/>
        <v>368501338.60011572</v>
      </c>
      <c r="F261" s="79" t="str">
        <f t="shared" si="10"/>
        <v>Controlla progetto</v>
      </c>
      <c r="G261" s="15"/>
    </row>
    <row r="262" spans="1:7">
      <c r="A262" s="115"/>
      <c r="B262" s="21">
        <v>689</v>
      </c>
      <c r="C262" s="22">
        <v>2411572.3776360364</v>
      </c>
      <c r="D262" s="75">
        <f t="shared" si="11"/>
        <v>311641864.64561892</v>
      </c>
      <c r="E262" s="31">
        <f t="shared" si="12"/>
        <v>368501338.60011572</v>
      </c>
      <c r="F262" s="79">
        <f t="shared" si="10"/>
        <v>0</v>
      </c>
      <c r="G262" s="15"/>
    </row>
    <row r="263" spans="1:7">
      <c r="A263" s="115"/>
      <c r="B263" s="21">
        <v>851</v>
      </c>
      <c r="C263" s="22">
        <v>2427442.0009765923</v>
      </c>
      <c r="D263" s="75">
        <f t="shared" si="11"/>
        <v>314069306.64659548</v>
      </c>
      <c r="E263" s="31">
        <f t="shared" si="12"/>
        <v>368501338.60011572</v>
      </c>
      <c r="F263" s="79">
        <f t="shared" si="10"/>
        <v>0</v>
      </c>
      <c r="G263" s="15"/>
    </row>
    <row r="264" spans="1:7">
      <c r="A264" s="115"/>
      <c r="B264" s="21">
        <v>627</v>
      </c>
      <c r="C264" s="22">
        <v>2442701.2541886657</v>
      </c>
      <c r="D264" s="75">
        <f t="shared" si="11"/>
        <v>316512007.90078413</v>
      </c>
      <c r="E264" s="31">
        <f t="shared" si="12"/>
        <v>368501338.60011572</v>
      </c>
      <c r="F264" s="79">
        <f t="shared" si="10"/>
        <v>0</v>
      </c>
      <c r="G264" s="15"/>
    </row>
    <row r="265" spans="1:7">
      <c r="A265" s="115"/>
      <c r="B265" s="21">
        <v>798</v>
      </c>
      <c r="C265" s="22">
        <v>2442701.2541886657</v>
      </c>
      <c r="D265" s="75">
        <f t="shared" si="11"/>
        <v>318954709.15497279</v>
      </c>
      <c r="E265" s="31">
        <f t="shared" si="12"/>
        <v>368501338.60011572</v>
      </c>
      <c r="F265" s="79">
        <f t="shared" si="10"/>
        <v>0</v>
      </c>
      <c r="G265" s="15"/>
    </row>
    <row r="266" spans="1:7">
      <c r="A266" s="115"/>
      <c r="B266" s="21">
        <v>11</v>
      </c>
      <c r="C266" s="22">
        <v>2450330.8807947021</v>
      </c>
      <c r="D266" s="75">
        <f t="shared" si="11"/>
        <v>321405040.0357675</v>
      </c>
      <c r="E266" s="31">
        <f t="shared" si="12"/>
        <v>368501338.60011572</v>
      </c>
      <c r="F266" s="79">
        <f t="shared" ref="F266:F329" si="13">IF((E266-E265)&gt;0,"Controlla progetto",)</f>
        <v>0</v>
      </c>
      <c r="G266" s="15"/>
    </row>
    <row r="267" spans="1:7">
      <c r="A267" s="115"/>
      <c r="B267" s="21">
        <v>446</v>
      </c>
      <c r="C267" s="22">
        <v>2451246.4359874264</v>
      </c>
      <c r="D267" s="75">
        <f t="shared" ref="D267:D330" si="14">C267+D266</f>
        <v>323856286.47175491</v>
      </c>
      <c r="E267" s="31">
        <f t="shared" ref="E267:E330" si="15">IF(D267&lt;=E266,E266,E266+C$4)</f>
        <v>368501338.60011572</v>
      </c>
      <c r="F267" s="79">
        <f t="shared" si="13"/>
        <v>0</v>
      </c>
      <c r="G267" s="15"/>
    </row>
    <row r="268" spans="1:7">
      <c r="A268" s="115"/>
      <c r="B268" s="21">
        <v>704</v>
      </c>
      <c r="C268" s="22">
        <v>2455213.8418225655</v>
      </c>
      <c r="D268" s="75">
        <f t="shared" si="14"/>
        <v>326311500.31357747</v>
      </c>
      <c r="E268" s="31">
        <f t="shared" si="15"/>
        <v>368501338.60011572</v>
      </c>
      <c r="F268" s="79">
        <f t="shared" si="13"/>
        <v>0</v>
      </c>
      <c r="G268" s="15"/>
    </row>
    <row r="269" spans="1:7">
      <c r="A269" s="115"/>
      <c r="B269" s="21">
        <v>485</v>
      </c>
      <c r="C269" s="22">
        <v>2475050.8709982606</v>
      </c>
      <c r="D269" s="75">
        <f t="shared" si="14"/>
        <v>328786551.18457574</v>
      </c>
      <c r="E269" s="31">
        <f t="shared" si="15"/>
        <v>368501338.60011572</v>
      </c>
      <c r="F269" s="79">
        <f t="shared" si="13"/>
        <v>0</v>
      </c>
      <c r="G269" s="15"/>
    </row>
    <row r="270" spans="1:7">
      <c r="A270" s="115"/>
      <c r="B270" s="21">
        <v>557</v>
      </c>
      <c r="C270" s="22">
        <v>2504348.6371654407</v>
      </c>
      <c r="D270" s="75">
        <f t="shared" si="14"/>
        <v>331290899.82174116</v>
      </c>
      <c r="E270" s="31">
        <f t="shared" si="15"/>
        <v>368501338.60011572</v>
      </c>
      <c r="F270" s="79">
        <f t="shared" si="13"/>
        <v>0</v>
      </c>
      <c r="G270" s="15"/>
    </row>
    <row r="271" spans="1:7">
      <c r="A271" s="115"/>
      <c r="B271" s="21">
        <v>648</v>
      </c>
      <c r="C271" s="22">
        <v>2505264.192358165</v>
      </c>
      <c r="D271" s="75">
        <f t="shared" si="14"/>
        <v>333796164.0140993</v>
      </c>
      <c r="E271" s="31">
        <f t="shared" si="15"/>
        <v>368501338.60011572</v>
      </c>
      <c r="F271" s="79">
        <f t="shared" si="13"/>
        <v>0</v>
      </c>
      <c r="G271" s="15"/>
    </row>
    <row r="272" spans="1:7">
      <c r="A272" s="115"/>
      <c r="B272" s="21">
        <v>233</v>
      </c>
      <c r="C272" s="22">
        <v>2507705.6728720968</v>
      </c>
      <c r="D272" s="75">
        <f t="shared" si="14"/>
        <v>336303869.68697143</v>
      </c>
      <c r="E272" s="31">
        <f t="shared" si="15"/>
        <v>368501338.60011572</v>
      </c>
      <c r="F272" s="79">
        <f t="shared" si="13"/>
        <v>0</v>
      </c>
      <c r="G272" s="15"/>
    </row>
    <row r="273" spans="1:7">
      <c r="A273" s="115"/>
      <c r="B273" s="21">
        <v>950</v>
      </c>
      <c r="C273" s="22">
        <v>2514724.9293496506</v>
      </c>
      <c r="D273" s="75">
        <f t="shared" si="14"/>
        <v>338818594.61632109</v>
      </c>
      <c r="E273" s="31">
        <f t="shared" si="15"/>
        <v>368501338.60011572</v>
      </c>
      <c r="F273" s="79">
        <f t="shared" si="13"/>
        <v>0</v>
      </c>
      <c r="G273" s="15"/>
    </row>
    <row r="274" spans="1:7">
      <c r="A274" s="115"/>
      <c r="B274" s="21">
        <v>332</v>
      </c>
      <c r="C274" s="22">
        <v>2524185.6663411357</v>
      </c>
      <c r="D274" s="75">
        <f t="shared" si="14"/>
        <v>341342780.28266221</v>
      </c>
      <c r="E274" s="31">
        <f t="shared" si="15"/>
        <v>368501338.60011572</v>
      </c>
      <c r="F274" s="79">
        <f t="shared" si="13"/>
        <v>0</v>
      </c>
      <c r="G274" s="15"/>
    </row>
    <row r="275" spans="1:7">
      <c r="A275" s="115"/>
      <c r="B275" s="21">
        <v>564</v>
      </c>
      <c r="C275" s="22">
        <v>2541581.2150028991</v>
      </c>
      <c r="D275" s="75">
        <f t="shared" si="14"/>
        <v>343884361.49766511</v>
      </c>
      <c r="E275" s="31">
        <f t="shared" si="15"/>
        <v>368501338.60011572</v>
      </c>
      <c r="F275" s="79">
        <f t="shared" si="13"/>
        <v>0</v>
      </c>
      <c r="G275" s="15"/>
    </row>
    <row r="276" spans="1:7">
      <c r="A276" s="115"/>
      <c r="B276" s="21">
        <v>669</v>
      </c>
      <c r="C276" s="22">
        <v>2545548.6208380382</v>
      </c>
      <c r="D276" s="75">
        <f t="shared" si="14"/>
        <v>346429910.11850315</v>
      </c>
      <c r="E276" s="31">
        <f t="shared" si="15"/>
        <v>368501338.60011572</v>
      </c>
      <c r="F276" s="79">
        <f t="shared" si="13"/>
        <v>0</v>
      </c>
      <c r="G276" s="15"/>
    </row>
    <row r="277" spans="1:7">
      <c r="A277" s="115"/>
      <c r="B277" s="21">
        <v>769</v>
      </c>
      <c r="C277" s="22">
        <v>2551347.1370586259</v>
      </c>
      <c r="D277" s="75">
        <f t="shared" si="14"/>
        <v>348981257.25556177</v>
      </c>
      <c r="E277" s="31">
        <f t="shared" si="15"/>
        <v>368501338.60011572</v>
      </c>
      <c r="F277" s="79">
        <f t="shared" si="13"/>
        <v>0</v>
      </c>
      <c r="G277" s="15"/>
    </row>
    <row r="278" spans="1:7">
      <c r="A278" s="115"/>
      <c r="B278" s="21">
        <v>167</v>
      </c>
      <c r="C278" s="22">
        <v>2556230.0980864894</v>
      </c>
      <c r="D278" s="75">
        <f t="shared" si="14"/>
        <v>351537487.35364825</v>
      </c>
      <c r="E278" s="31">
        <f t="shared" si="15"/>
        <v>368501338.60011572</v>
      </c>
      <c r="F278" s="79">
        <f t="shared" si="13"/>
        <v>0</v>
      </c>
      <c r="G278" s="15"/>
    </row>
    <row r="279" spans="1:7">
      <c r="A279" s="115"/>
      <c r="B279" s="21">
        <v>870</v>
      </c>
      <c r="C279" s="22">
        <v>2559892.3188573872</v>
      </c>
      <c r="D279" s="75">
        <f t="shared" si="14"/>
        <v>354097379.67250562</v>
      </c>
      <c r="E279" s="31">
        <f t="shared" si="15"/>
        <v>368501338.60011572</v>
      </c>
      <c r="F279" s="79">
        <f t="shared" si="13"/>
        <v>0</v>
      </c>
      <c r="G279" s="15"/>
    </row>
    <row r="280" spans="1:7">
      <c r="A280" s="115"/>
      <c r="B280" s="21">
        <v>30</v>
      </c>
      <c r="C280" s="22">
        <v>2562638.9844355602</v>
      </c>
      <c r="D280" s="75">
        <f t="shared" si="14"/>
        <v>356660018.65694118</v>
      </c>
      <c r="E280" s="31">
        <f t="shared" si="15"/>
        <v>368501338.60011572</v>
      </c>
      <c r="F280" s="79">
        <f t="shared" si="13"/>
        <v>0</v>
      </c>
      <c r="G280" s="15"/>
    </row>
    <row r="281" spans="1:7">
      <c r="A281" s="115"/>
      <c r="B281" s="21">
        <v>110</v>
      </c>
      <c r="C281" s="22">
        <v>2565385.6500137332</v>
      </c>
      <c r="D281" s="75">
        <f t="shared" si="14"/>
        <v>359225404.30695492</v>
      </c>
      <c r="E281" s="31">
        <f t="shared" si="15"/>
        <v>368501338.60011572</v>
      </c>
      <c r="F281" s="79">
        <f t="shared" si="13"/>
        <v>0</v>
      </c>
      <c r="G281" s="15"/>
    </row>
    <row r="282" spans="1:7">
      <c r="A282" s="115"/>
      <c r="B282" s="21">
        <v>54</v>
      </c>
      <c r="C282" s="22">
        <v>2566911.5753349406</v>
      </c>
      <c r="D282" s="75">
        <f t="shared" si="14"/>
        <v>361792315.88228989</v>
      </c>
      <c r="E282" s="31">
        <f t="shared" si="15"/>
        <v>368501338.60011572</v>
      </c>
      <c r="F282" s="79">
        <f t="shared" si="13"/>
        <v>0</v>
      </c>
      <c r="G282" s="15"/>
    </row>
    <row r="283" spans="1:7">
      <c r="A283" s="115"/>
      <c r="B283" s="21">
        <v>152</v>
      </c>
      <c r="C283" s="22">
        <v>2584612.3090609456</v>
      </c>
      <c r="D283" s="75">
        <f t="shared" si="14"/>
        <v>364376928.19135082</v>
      </c>
      <c r="E283" s="31">
        <f t="shared" si="15"/>
        <v>368501338.60011572</v>
      </c>
      <c r="F283" s="79">
        <f t="shared" si="13"/>
        <v>0</v>
      </c>
      <c r="G283" s="15"/>
    </row>
    <row r="284" spans="1:7">
      <c r="A284" s="115"/>
      <c r="B284" s="21">
        <v>241</v>
      </c>
      <c r="C284" s="22">
        <v>2598650.8220160529</v>
      </c>
      <c r="D284" s="75">
        <f t="shared" si="14"/>
        <v>366975579.01336688</v>
      </c>
      <c r="E284" s="31">
        <f t="shared" si="15"/>
        <v>368501338.60011572</v>
      </c>
      <c r="F284" s="79">
        <f t="shared" si="13"/>
        <v>0</v>
      </c>
      <c r="G284" s="15"/>
    </row>
    <row r="285" spans="1:7">
      <c r="A285" s="115"/>
      <c r="B285" s="20">
        <v>615</v>
      </c>
      <c r="C285" s="80">
        <v>2602313.0427869502</v>
      </c>
      <c r="D285" s="75">
        <f t="shared" si="14"/>
        <v>369577892.05615383</v>
      </c>
      <c r="E285" s="31">
        <f t="shared" si="15"/>
        <v>429889653.36680168</v>
      </c>
      <c r="F285" s="79" t="str">
        <f t="shared" si="13"/>
        <v>Controlla progetto</v>
      </c>
      <c r="G285" s="15"/>
    </row>
    <row r="286" spans="1:7">
      <c r="A286" s="115"/>
      <c r="B286" s="21">
        <v>931</v>
      </c>
      <c r="C286" s="22">
        <v>2602923.4129154333</v>
      </c>
      <c r="D286" s="75">
        <f t="shared" si="14"/>
        <v>372180815.46906924</v>
      </c>
      <c r="E286" s="31">
        <f t="shared" si="15"/>
        <v>429889653.36680168</v>
      </c>
      <c r="F286" s="79">
        <f t="shared" si="13"/>
        <v>0</v>
      </c>
      <c r="G286" s="15"/>
    </row>
    <row r="287" spans="1:7">
      <c r="A287" s="115"/>
      <c r="B287" s="21">
        <v>850</v>
      </c>
      <c r="C287" s="22">
        <v>2606585.6336863306</v>
      </c>
      <c r="D287" s="75">
        <f t="shared" si="14"/>
        <v>374787401.10275555</v>
      </c>
      <c r="E287" s="31">
        <f t="shared" si="15"/>
        <v>429889653.36680168</v>
      </c>
      <c r="F287" s="79">
        <f t="shared" si="13"/>
        <v>0</v>
      </c>
      <c r="G287" s="15"/>
    </row>
    <row r="288" spans="1:7">
      <c r="A288" s="115"/>
      <c r="B288" s="21">
        <v>74</v>
      </c>
      <c r="C288" s="22">
        <v>2622150.0719626453</v>
      </c>
      <c r="D288" s="75">
        <f t="shared" si="14"/>
        <v>377409551.1747182</v>
      </c>
      <c r="E288" s="31">
        <f t="shared" si="15"/>
        <v>429889653.36680168</v>
      </c>
      <c r="F288" s="79">
        <f t="shared" si="13"/>
        <v>0</v>
      </c>
      <c r="G288" s="15"/>
    </row>
    <row r="289" spans="1:7">
      <c r="A289" s="115"/>
      <c r="B289" s="21">
        <v>871</v>
      </c>
      <c r="C289" s="22">
        <v>2626727.8479262674</v>
      </c>
      <c r="D289" s="75">
        <f t="shared" si="14"/>
        <v>380036279.02264446</v>
      </c>
      <c r="E289" s="31">
        <f t="shared" si="15"/>
        <v>429889653.36680168</v>
      </c>
      <c r="F289" s="79">
        <f t="shared" si="13"/>
        <v>0</v>
      </c>
      <c r="G289" s="15"/>
    </row>
    <row r="290" spans="1:7">
      <c r="A290" s="115"/>
      <c r="B290" s="21">
        <v>420</v>
      </c>
      <c r="C290" s="22">
        <v>2637409.3251747186</v>
      </c>
      <c r="D290" s="75">
        <f t="shared" si="14"/>
        <v>382673688.34781915</v>
      </c>
      <c r="E290" s="31">
        <f t="shared" si="15"/>
        <v>429889653.36680168</v>
      </c>
      <c r="F290" s="79">
        <f t="shared" si="13"/>
        <v>0</v>
      </c>
      <c r="G290" s="15"/>
    </row>
    <row r="291" spans="1:7">
      <c r="A291" s="115"/>
      <c r="B291" s="21">
        <v>927</v>
      </c>
      <c r="C291" s="22">
        <v>2640155.9907528916</v>
      </c>
      <c r="D291" s="75">
        <f t="shared" si="14"/>
        <v>385313844.33857203</v>
      </c>
      <c r="E291" s="31">
        <f t="shared" si="15"/>
        <v>429889653.36680168</v>
      </c>
      <c r="F291" s="79">
        <f t="shared" si="13"/>
        <v>0</v>
      </c>
      <c r="G291" s="15"/>
    </row>
    <row r="292" spans="1:7">
      <c r="A292" s="115"/>
      <c r="B292" s="21">
        <v>300</v>
      </c>
      <c r="C292" s="22">
        <v>2646870.0621662037</v>
      </c>
      <c r="D292" s="75">
        <f t="shared" si="14"/>
        <v>387960714.40073824</v>
      </c>
      <c r="E292" s="31">
        <f t="shared" si="15"/>
        <v>429889653.36680168</v>
      </c>
      <c r="F292" s="79">
        <f t="shared" si="13"/>
        <v>0</v>
      </c>
      <c r="G292" s="15"/>
    </row>
    <row r="293" spans="1:7">
      <c r="A293" s="115"/>
      <c r="B293" s="21">
        <v>301</v>
      </c>
      <c r="C293" s="22">
        <v>2651447.8381298259</v>
      </c>
      <c r="D293" s="75">
        <f t="shared" si="14"/>
        <v>390612162.23886806</v>
      </c>
      <c r="E293" s="31">
        <f t="shared" si="15"/>
        <v>429889653.36680168</v>
      </c>
      <c r="F293" s="79">
        <f t="shared" si="13"/>
        <v>0</v>
      </c>
      <c r="G293" s="15"/>
    </row>
    <row r="294" spans="1:7">
      <c r="A294" s="115"/>
      <c r="B294" s="21">
        <v>473</v>
      </c>
      <c r="C294" s="22">
        <v>2702108.5587939085</v>
      </c>
      <c r="D294" s="75">
        <f t="shared" si="14"/>
        <v>393314270.79766196</v>
      </c>
      <c r="E294" s="31">
        <f t="shared" si="15"/>
        <v>429889653.36680168</v>
      </c>
      <c r="F294" s="79">
        <f t="shared" si="13"/>
        <v>0</v>
      </c>
      <c r="G294" s="15"/>
    </row>
    <row r="295" spans="1:7">
      <c r="A295" s="115"/>
      <c r="B295" s="21">
        <v>189</v>
      </c>
      <c r="C295" s="22">
        <v>2709433.0003357036</v>
      </c>
      <c r="D295" s="75">
        <f t="shared" si="14"/>
        <v>396023703.79799765</v>
      </c>
      <c r="E295" s="31">
        <f t="shared" si="15"/>
        <v>429889653.36680168</v>
      </c>
      <c r="F295" s="79">
        <f t="shared" si="13"/>
        <v>0</v>
      </c>
      <c r="G295" s="15"/>
    </row>
    <row r="296" spans="1:7">
      <c r="A296" s="115"/>
      <c r="B296" s="21">
        <v>104</v>
      </c>
      <c r="C296" s="22">
        <v>2714926.3314920501</v>
      </c>
      <c r="D296" s="75">
        <f t="shared" si="14"/>
        <v>398738630.12948972</v>
      </c>
      <c r="E296" s="31">
        <f t="shared" si="15"/>
        <v>429889653.36680168</v>
      </c>
      <c r="F296" s="79">
        <f t="shared" si="13"/>
        <v>0</v>
      </c>
      <c r="G296" s="15"/>
    </row>
    <row r="297" spans="1:7">
      <c r="A297" s="115"/>
      <c r="B297" s="21">
        <v>450</v>
      </c>
      <c r="C297" s="22">
        <v>2725912.9938047426</v>
      </c>
      <c r="D297" s="75">
        <f t="shared" si="14"/>
        <v>401464543.12329447</v>
      </c>
      <c r="E297" s="31">
        <f t="shared" si="15"/>
        <v>429889653.36680168</v>
      </c>
      <c r="F297" s="79">
        <f t="shared" si="13"/>
        <v>0</v>
      </c>
      <c r="G297" s="15"/>
    </row>
    <row r="298" spans="1:7">
      <c r="A298" s="115"/>
      <c r="B298" s="21">
        <v>911</v>
      </c>
      <c r="C298" s="22">
        <v>2765892.2372203739</v>
      </c>
      <c r="D298" s="75">
        <f t="shared" si="14"/>
        <v>404230435.36051482</v>
      </c>
      <c r="E298" s="31">
        <f t="shared" si="15"/>
        <v>429889653.36680168</v>
      </c>
      <c r="F298" s="79">
        <f t="shared" si="13"/>
        <v>0</v>
      </c>
      <c r="G298" s="15"/>
    </row>
    <row r="299" spans="1:7">
      <c r="A299" s="115"/>
      <c r="B299" s="21">
        <v>752</v>
      </c>
      <c r="C299" s="22">
        <v>2773216.6787621691</v>
      </c>
      <c r="D299" s="75">
        <f t="shared" si="14"/>
        <v>407003652.03927702</v>
      </c>
      <c r="E299" s="31">
        <f t="shared" si="15"/>
        <v>429889653.36680168</v>
      </c>
      <c r="F299" s="79">
        <f t="shared" si="13"/>
        <v>0</v>
      </c>
      <c r="G299" s="15"/>
    </row>
    <row r="300" spans="1:7">
      <c r="A300" s="115"/>
      <c r="B300" s="21">
        <v>976</v>
      </c>
      <c r="C300" s="22">
        <v>2785424.0813318277</v>
      </c>
      <c r="D300" s="75">
        <f t="shared" si="14"/>
        <v>409789076.12060887</v>
      </c>
      <c r="E300" s="31">
        <f t="shared" si="15"/>
        <v>429889653.36680168</v>
      </c>
      <c r="F300" s="79">
        <f t="shared" si="13"/>
        <v>0</v>
      </c>
      <c r="G300" s="15"/>
    </row>
    <row r="301" spans="1:7">
      <c r="A301" s="115"/>
      <c r="B301" s="21">
        <v>947</v>
      </c>
      <c r="C301" s="22">
        <v>2790917.4124881742</v>
      </c>
      <c r="D301" s="75">
        <f t="shared" si="14"/>
        <v>412579993.53309703</v>
      </c>
      <c r="E301" s="31">
        <f t="shared" si="15"/>
        <v>429889653.36680168</v>
      </c>
      <c r="F301" s="79">
        <f t="shared" si="13"/>
        <v>0</v>
      </c>
      <c r="G301" s="15"/>
    </row>
    <row r="302" spans="1:7">
      <c r="A302" s="115"/>
      <c r="B302" s="21">
        <v>991</v>
      </c>
      <c r="C302" s="22">
        <v>2802209.2598651084</v>
      </c>
      <c r="D302" s="75">
        <f t="shared" si="14"/>
        <v>415382202.79296213</v>
      </c>
      <c r="E302" s="31">
        <f t="shared" si="15"/>
        <v>429889653.36680168</v>
      </c>
      <c r="F302" s="79">
        <f t="shared" si="13"/>
        <v>0</v>
      </c>
      <c r="G302" s="15"/>
    </row>
    <row r="303" spans="1:7">
      <c r="A303" s="115"/>
      <c r="B303" s="21">
        <v>127</v>
      </c>
      <c r="C303" s="22">
        <v>2803430.000122074</v>
      </c>
      <c r="D303" s="75">
        <f t="shared" si="14"/>
        <v>418185632.7930842</v>
      </c>
      <c r="E303" s="31">
        <f t="shared" si="15"/>
        <v>429889653.36680168</v>
      </c>
      <c r="F303" s="79">
        <f t="shared" si="13"/>
        <v>0</v>
      </c>
      <c r="G303" s="15"/>
    </row>
    <row r="304" spans="1:7">
      <c r="A304" s="115"/>
      <c r="B304" s="21">
        <v>426</v>
      </c>
      <c r="C304" s="22">
        <v>2811975.1819208348</v>
      </c>
      <c r="D304" s="75">
        <f t="shared" si="14"/>
        <v>420997607.97500503</v>
      </c>
      <c r="E304" s="31">
        <f t="shared" si="15"/>
        <v>429889653.36680168</v>
      </c>
      <c r="F304" s="79">
        <f t="shared" si="13"/>
        <v>0</v>
      </c>
      <c r="G304" s="15"/>
    </row>
    <row r="305" spans="1:7">
      <c r="A305" s="115"/>
      <c r="B305" s="21">
        <v>789</v>
      </c>
      <c r="C305" s="22">
        <v>2820215.1786553543</v>
      </c>
      <c r="D305" s="75">
        <f t="shared" si="14"/>
        <v>423817823.15366036</v>
      </c>
      <c r="E305" s="31">
        <f t="shared" si="15"/>
        <v>429889653.36680168</v>
      </c>
      <c r="F305" s="79">
        <f t="shared" si="13"/>
        <v>0</v>
      </c>
      <c r="G305" s="15"/>
    </row>
    <row r="306" spans="1:7">
      <c r="A306" s="115"/>
      <c r="B306" s="21">
        <v>293</v>
      </c>
      <c r="C306" s="22">
        <v>2845545.5389873958</v>
      </c>
      <c r="D306" s="75">
        <f t="shared" si="14"/>
        <v>426663368.69264776</v>
      </c>
      <c r="E306" s="31">
        <f t="shared" si="15"/>
        <v>429889653.36680168</v>
      </c>
      <c r="F306" s="79">
        <f t="shared" si="13"/>
        <v>0</v>
      </c>
      <c r="G306" s="15"/>
    </row>
    <row r="307" spans="1:7">
      <c r="A307" s="115"/>
      <c r="B307" s="21">
        <v>764</v>
      </c>
      <c r="C307" s="22">
        <v>2845545.5389873958</v>
      </c>
      <c r="D307" s="75">
        <f t="shared" si="14"/>
        <v>429508914.23163515</v>
      </c>
      <c r="E307" s="31">
        <f t="shared" si="15"/>
        <v>429889653.36680168</v>
      </c>
      <c r="F307" s="79">
        <f t="shared" si="13"/>
        <v>0</v>
      </c>
      <c r="G307" s="15"/>
    </row>
    <row r="308" spans="1:7">
      <c r="A308" s="115"/>
      <c r="B308" s="20">
        <v>17</v>
      </c>
      <c r="C308" s="80">
        <v>2850428.5000152593</v>
      </c>
      <c r="D308" s="75">
        <f t="shared" si="14"/>
        <v>432359342.73165041</v>
      </c>
      <c r="E308" s="31">
        <f t="shared" si="15"/>
        <v>491277968.13348764</v>
      </c>
      <c r="F308" s="79" t="str">
        <f t="shared" si="13"/>
        <v>Controlla progetto</v>
      </c>
      <c r="G308" s="15"/>
    </row>
    <row r="309" spans="1:7">
      <c r="A309" s="115"/>
      <c r="B309" s="21">
        <v>134</v>
      </c>
      <c r="C309" s="22">
        <v>2855311.4610431227</v>
      </c>
      <c r="D309" s="75">
        <f t="shared" si="14"/>
        <v>435214654.19269353</v>
      </c>
      <c r="E309" s="31">
        <f t="shared" si="15"/>
        <v>491277968.13348764</v>
      </c>
      <c r="F309" s="79">
        <f t="shared" si="13"/>
        <v>0</v>
      </c>
      <c r="G309" s="15"/>
    </row>
    <row r="310" spans="1:7">
      <c r="A310" s="115"/>
      <c r="B310" s="21">
        <v>698</v>
      </c>
      <c r="C310" s="22">
        <v>2869655.1590624712</v>
      </c>
      <c r="D310" s="75">
        <f t="shared" si="14"/>
        <v>438084309.35175598</v>
      </c>
      <c r="E310" s="31">
        <f t="shared" si="15"/>
        <v>491277968.13348764</v>
      </c>
      <c r="F310" s="79">
        <f t="shared" si="13"/>
        <v>0</v>
      </c>
      <c r="G310" s="15"/>
    </row>
    <row r="311" spans="1:7">
      <c r="A311" s="115"/>
      <c r="B311" s="21">
        <v>277</v>
      </c>
      <c r="C311" s="22">
        <v>2870875.8993194373</v>
      </c>
      <c r="D311" s="75">
        <f t="shared" si="14"/>
        <v>440955185.25107539</v>
      </c>
      <c r="E311" s="31">
        <f t="shared" si="15"/>
        <v>491277968.13348764</v>
      </c>
      <c r="F311" s="79">
        <f t="shared" si="13"/>
        <v>0</v>
      </c>
      <c r="G311" s="15"/>
    </row>
    <row r="312" spans="1:7">
      <c r="A312" s="115"/>
      <c r="B312" s="21">
        <v>657</v>
      </c>
      <c r="C312" s="22">
        <v>2873317.3798333691</v>
      </c>
      <c r="D312" s="75">
        <f t="shared" si="14"/>
        <v>443828502.63090873</v>
      </c>
      <c r="E312" s="31">
        <f t="shared" si="15"/>
        <v>491277968.13348764</v>
      </c>
      <c r="F312" s="79">
        <f t="shared" si="13"/>
        <v>0</v>
      </c>
      <c r="G312" s="15"/>
    </row>
    <row r="313" spans="1:7">
      <c r="A313" s="115"/>
      <c r="B313" s="21">
        <v>820</v>
      </c>
      <c r="C313" s="22">
        <v>2891933.668752098</v>
      </c>
      <c r="D313" s="75">
        <f t="shared" si="14"/>
        <v>446720436.2996608</v>
      </c>
      <c r="E313" s="31">
        <f t="shared" si="15"/>
        <v>491277968.13348764</v>
      </c>
      <c r="F313" s="79">
        <f t="shared" si="13"/>
        <v>0</v>
      </c>
      <c r="G313" s="15"/>
    </row>
    <row r="314" spans="1:7">
      <c r="A314" s="115"/>
      <c r="B314" s="21">
        <v>786</v>
      </c>
      <c r="C314" s="22">
        <v>2912075.8829920348</v>
      </c>
      <c r="D314" s="75">
        <f t="shared" si="14"/>
        <v>449632512.18265283</v>
      </c>
      <c r="E314" s="31">
        <f t="shared" si="15"/>
        <v>491277968.13348764</v>
      </c>
      <c r="F314" s="79">
        <f t="shared" si="13"/>
        <v>0</v>
      </c>
      <c r="G314" s="15"/>
    </row>
    <row r="315" spans="1:7">
      <c r="A315" s="115"/>
      <c r="B315" s="21">
        <v>111</v>
      </c>
      <c r="C315" s="22">
        <v>2912991.4381847591</v>
      </c>
      <c r="D315" s="75">
        <f t="shared" si="14"/>
        <v>452545503.62083757</v>
      </c>
      <c r="E315" s="31">
        <f t="shared" si="15"/>
        <v>491277968.13348764</v>
      </c>
      <c r="F315" s="79">
        <f t="shared" si="13"/>
        <v>0</v>
      </c>
      <c r="G315" s="15"/>
    </row>
    <row r="316" spans="1:7">
      <c r="A316" s="115"/>
      <c r="B316" s="21">
        <v>588</v>
      </c>
      <c r="C316" s="22">
        <v>2930081.8017822811</v>
      </c>
      <c r="D316" s="75">
        <f t="shared" si="14"/>
        <v>455475585.42261988</v>
      </c>
      <c r="E316" s="31">
        <f t="shared" si="15"/>
        <v>491277968.13348764</v>
      </c>
      <c r="F316" s="79">
        <f t="shared" si="13"/>
        <v>0</v>
      </c>
      <c r="G316" s="15"/>
    </row>
    <row r="317" spans="1:7">
      <c r="A317" s="115"/>
      <c r="B317" s="21">
        <v>624</v>
      </c>
      <c r="C317" s="22">
        <v>2944730.684865871</v>
      </c>
      <c r="D317" s="75">
        <f t="shared" si="14"/>
        <v>458420316.10748577</v>
      </c>
      <c r="E317" s="31">
        <f t="shared" si="15"/>
        <v>491277968.13348764</v>
      </c>
      <c r="F317" s="79">
        <f t="shared" si="13"/>
        <v>0</v>
      </c>
      <c r="G317" s="15"/>
    </row>
    <row r="318" spans="1:7">
      <c r="A318" s="115"/>
      <c r="B318" s="21">
        <v>227</v>
      </c>
      <c r="C318" s="22">
        <v>2945646.2400585953</v>
      </c>
      <c r="D318" s="75">
        <f t="shared" si="14"/>
        <v>461365962.34754437</v>
      </c>
      <c r="E318" s="31">
        <f t="shared" si="15"/>
        <v>491277968.13348764</v>
      </c>
      <c r="F318" s="79">
        <f t="shared" si="13"/>
        <v>0</v>
      </c>
      <c r="G318" s="15"/>
    </row>
    <row r="319" spans="1:7">
      <c r="A319" s="115"/>
      <c r="B319" s="21">
        <v>916</v>
      </c>
      <c r="C319" s="22">
        <v>2968840.3049409469</v>
      </c>
      <c r="D319" s="75">
        <f t="shared" si="14"/>
        <v>464334802.65248531</v>
      </c>
      <c r="E319" s="31">
        <f t="shared" si="15"/>
        <v>491277968.13348764</v>
      </c>
      <c r="F319" s="79">
        <f t="shared" si="13"/>
        <v>0</v>
      </c>
      <c r="G319" s="15"/>
    </row>
    <row r="320" spans="1:7">
      <c r="A320" s="115"/>
      <c r="B320" s="21">
        <v>737</v>
      </c>
      <c r="C320" s="22">
        <v>2976164.7464827416</v>
      </c>
      <c r="D320" s="75">
        <f t="shared" si="14"/>
        <v>467310967.39896804</v>
      </c>
      <c r="E320" s="31">
        <f t="shared" si="15"/>
        <v>491277968.13348764</v>
      </c>
      <c r="F320" s="79">
        <f t="shared" si="13"/>
        <v>0</v>
      </c>
      <c r="G320" s="15"/>
    </row>
    <row r="321" spans="1:7">
      <c r="A321" s="115"/>
      <c r="B321" s="21">
        <v>829</v>
      </c>
      <c r="C321" s="22">
        <v>2993865.4802087466</v>
      </c>
      <c r="D321" s="75">
        <f t="shared" si="14"/>
        <v>470304832.8791768</v>
      </c>
      <c r="E321" s="31">
        <f t="shared" si="15"/>
        <v>491277968.13348764</v>
      </c>
      <c r="F321" s="79">
        <f t="shared" si="13"/>
        <v>0</v>
      </c>
      <c r="G321" s="15"/>
    </row>
    <row r="322" spans="1:7">
      <c r="A322" s="115"/>
      <c r="B322" s="21">
        <v>37</v>
      </c>
      <c r="C322" s="22">
        <v>3002105.4769432661</v>
      </c>
      <c r="D322" s="75">
        <f t="shared" si="14"/>
        <v>473306938.35612005</v>
      </c>
      <c r="E322" s="31">
        <f t="shared" si="15"/>
        <v>491277968.13348764</v>
      </c>
      <c r="F322" s="79">
        <f t="shared" si="13"/>
        <v>0</v>
      </c>
      <c r="G322" s="15"/>
    </row>
    <row r="323" spans="1:7">
      <c r="A323" s="115"/>
      <c r="B323" s="21">
        <v>101</v>
      </c>
      <c r="C323" s="22">
        <v>3002105.4769432661</v>
      </c>
      <c r="D323" s="75">
        <f t="shared" si="14"/>
        <v>476309043.8330633</v>
      </c>
      <c r="E323" s="31">
        <f t="shared" si="15"/>
        <v>491277968.13348764</v>
      </c>
      <c r="F323" s="79">
        <f t="shared" si="13"/>
        <v>0</v>
      </c>
      <c r="G323" s="15"/>
    </row>
    <row r="324" spans="1:7">
      <c r="A324" s="115"/>
      <c r="B324" s="21">
        <v>891</v>
      </c>
      <c r="C324" s="22">
        <v>3008514.3632923369</v>
      </c>
      <c r="D324" s="75">
        <f t="shared" si="14"/>
        <v>479317558.19635564</v>
      </c>
      <c r="E324" s="31">
        <f t="shared" si="15"/>
        <v>491277968.13348764</v>
      </c>
      <c r="F324" s="79">
        <f t="shared" si="13"/>
        <v>0</v>
      </c>
      <c r="G324" s="15"/>
    </row>
    <row r="325" spans="1:7">
      <c r="A325" s="115"/>
      <c r="B325" s="21">
        <v>319</v>
      </c>
      <c r="C325" s="22">
        <v>3024689.1716971342</v>
      </c>
      <c r="D325" s="75">
        <f t="shared" si="14"/>
        <v>482342247.36805278</v>
      </c>
      <c r="E325" s="31">
        <f t="shared" si="15"/>
        <v>491277968.13348764</v>
      </c>
      <c r="F325" s="79">
        <f t="shared" si="13"/>
        <v>0</v>
      </c>
      <c r="G325" s="15"/>
    </row>
    <row r="326" spans="1:7">
      <c r="A326" s="115"/>
      <c r="B326" s="21">
        <v>26</v>
      </c>
      <c r="C326" s="22">
        <v>3039032.8697164832</v>
      </c>
      <c r="D326" s="75">
        <f t="shared" si="14"/>
        <v>485381280.23776925</v>
      </c>
      <c r="E326" s="31">
        <f t="shared" si="15"/>
        <v>491277968.13348764</v>
      </c>
      <c r="F326" s="79">
        <f t="shared" si="13"/>
        <v>0</v>
      </c>
      <c r="G326" s="15"/>
    </row>
    <row r="327" spans="1:7">
      <c r="A327" s="115"/>
      <c r="B327" s="21">
        <v>937</v>
      </c>
      <c r="C327" s="22">
        <v>3047272.8664510027</v>
      </c>
      <c r="D327" s="75">
        <f t="shared" si="14"/>
        <v>488428553.10422027</v>
      </c>
      <c r="E327" s="31">
        <f t="shared" si="15"/>
        <v>491277968.13348764</v>
      </c>
      <c r="F327" s="79">
        <f t="shared" si="13"/>
        <v>0</v>
      </c>
      <c r="G327" s="15"/>
    </row>
    <row r="328" spans="1:7">
      <c r="A328" s="115"/>
      <c r="B328" s="20">
        <v>719</v>
      </c>
      <c r="C328" s="80">
        <v>3055512.8631855221</v>
      </c>
      <c r="D328" s="75">
        <f t="shared" si="14"/>
        <v>491484065.9674058</v>
      </c>
      <c r="E328" s="31">
        <f t="shared" si="15"/>
        <v>552666282.90017354</v>
      </c>
      <c r="F328" s="79" t="str">
        <f t="shared" si="13"/>
        <v>Controlla progetto</v>
      </c>
      <c r="G328" s="15"/>
    </row>
    <row r="329" spans="1:7">
      <c r="A329" s="115"/>
      <c r="B329" s="21">
        <v>324</v>
      </c>
      <c r="C329" s="22">
        <v>3062226.9345988343</v>
      </c>
      <c r="D329" s="75">
        <f t="shared" si="14"/>
        <v>494546292.90200466</v>
      </c>
      <c r="E329" s="31">
        <f t="shared" si="15"/>
        <v>552666282.90017354</v>
      </c>
      <c r="F329" s="79">
        <f t="shared" si="13"/>
        <v>0</v>
      </c>
      <c r="G329" s="15"/>
    </row>
    <row r="330" spans="1:7">
      <c r="A330" s="115"/>
      <c r="B330" s="21">
        <v>834</v>
      </c>
      <c r="C330" s="22">
        <v>3089388.4053163244</v>
      </c>
      <c r="D330" s="75">
        <f t="shared" si="14"/>
        <v>497635681.30732101</v>
      </c>
      <c r="E330" s="31">
        <f t="shared" si="15"/>
        <v>552666282.90017354</v>
      </c>
      <c r="F330" s="79">
        <f t="shared" ref="F330:F347" si="16">IF((E330-E329)&gt;0,"Controlla progetto",)</f>
        <v>0</v>
      </c>
      <c r="G330" s="15"/>
    </row>
    <row r="331" spans="1:7">
      <c r="A331" s="115"/>
      <c r="B331" s="21">
        <v>556</v>
      </c>
      <c r="C331" s="22">
        <v>3103426.9182714317</v>
      </c>
      <c r="D331" s="75">
        <f t="shared" ref="D331:D347" si="17">C331+D330</f>
        <v>500739108.22559243</v>
      </c>
      <c r="E331" s="31">
        <f t="shared" ref="E331:E347" si="18">IF(D331&lt;=E330,E330,E330+C$4)</f>
        <v>552666282.90017354</v>
      </c>
      <c r="F331" s="79">
        <f t="shared" si="16"/>
        <v>0</v>
      </c>
      <c r="G331" s="15"/>
    </row>
    <row r="332" spans="1:7">
      <c r="A332" s="115"/>
      <c r="B332" s="21">
        <v>258</v>
      </c>
      <c r="C332" s="22">
        <v>3105563.2137211217</v>
      </c>
      <c r="D332" s="75">
        <f t="shared" si="17"/>
        <v>503844671.43931353</v>
      </c>
      <c r="E332" s="31">
        <f t="shared" si="18"/>
        <v>552666282.90017354</v>
      </c>
      <c r="F332" s="79">
        <f t="shared" si="16"/>
        <v>0</v>
      </c>
      <c r="G332" s="15"/>
    </row>
    <row r="333" spans="1:7">
      <c r="A333" s="115"/>
      <c r="B333" s="21">
        <v>612</v>
      </c>
      <c r="C333" s="22">
        <v>3128146.9084749902</v>
      </c>
      <c r="D333" s="75">
        <f t="shared" si="17"/>
        <v>506972818.34778851</v>
      </c>
      <c r="E333" s="31">
        <f t="shared" si="18"/>
        <v>552666282.90017354</v>
      </c>
      <c r="F333" s="79">
        <f t="shared" si="16"/>
        <v>0</v>
      </c>
      <c r="G333" s="15"/>
    </row>
    <row r="334" spans="1:7">
      <c r="A334" s="115"/>
      <c r="B334" s="21">
        <v>856</v>
      </c>
      <c r="C334" s="22">
        <v>3154087.6389355143</v>
      </c>
      <c r="D334" s="75">
        <f t="shared" si="17"/>
        <v>510126905.98672402</v>
      </c>
      <c r="E334" s="31">
        <f t="shared" si="18"/>
        <v>552666282.90017354</v>
      </c>
      <c r="F334" s="79">
        <f t="shared" si="16"/>
        <v>0</v>
      </c>
      <c r="G334" s="15"/>
    </row>
    <row r="335" spans="1:7">
      <c r="A335" s="115"/>
      <c r="B335" s="21">
        <v>493</v>
      </c>
      <c r="C335" s="22">
        <v>3176976.5187536241</v>
      </c>
      <c r="D335" s="75">
        <f t="shared" si="17"/>
        <v>513303882.50547767</v>
      </c>
      <c r="E335" s="31">
        <f t="shared" si="18"/>
        <v>552666282.90017354</v>
      </c>
      <c r="F335" s="79">
        <f t="shared" si="16"/>
        <v>0</v>
      </c>
      <c r="G335" s="15"/>
    </row>
    <row r="336" spans="1:7">
      <c r="A336" s="115"/>
      <c r="B336" s="21">
        <v>397</v>
      </c>
      <c r="C336" s="22">
        <v>3180028.3693960388</v>
      </c>
      <c r="D336" s="75">
        <f t="shared" si="17"/>
        <v>516483910.8748737</v>
      </c>
      <c r="E336" s="31">
        <f t="shared" si="18"/>
        <v>552666282.90017354</v>
      </c>
      <c r="F336" s="79">
        <f t="shared" si="16"/>
        <v>0</v>
      </c>
      <c r="G336" s="15"/>
    </row>
    <row r="337" spans="1:10">
      <c r="A337" s="115"/>
      <c r="B337" s="21">
        <v>878</v>
      </c>
      <c r="C337" s="22">
        <v>3194066.8823511461</v>
      </c>
      <c r="D337" s="75">
        <f t="shared" si="17"/>
        <v>519677977.75722486</v>
      </c>
      <c r="E337" s="31">
        <f t="shared" si="18"/>
        <v>552666282.90017354</v>
      </c>
      <c r="F337" s="79">
        <f t="shared" si="16"/>
        <v>0</v>
      </c>
      <c r="G337" s="15"/>
    </row>
    <row r="338" spans="1:10">
      <c r="A338" s="115"/>
      <c r="B338" s="21">
        <v>478</v>
      </c>
      <c r="C338" s="22">
        <v>3232825.3855098118</v>
      </c>
      <c r="D338" s="75">
        <f t="shared" si="17"/>
        <v>522910803.14273465</v>
      </c>
      <c r="E338" s="31">
        <f t="shared" si="18"/>
        <v>552666282.90017354</v>
      </c>
      <c r="F338" s="79">
        <f t="shared" si="16"/>
        <v>0</v>
      </c>
      <c r="G338" s="15"/>
    </row>
    <row r="339" spans="1:10">
      <c r="A339" s="115"/>
      <c r="B339" s="21">
        <v>100</v>
      </c>
      <c r="C339" s="22">
        <v>3251441.6744285407</v>
      </c>
      <c r="D339" s="75">
        <f t="shared" si="17"/>
        <v>526162244.81716317</v>
      </c>
      <c r="E339" s="31">
        <f t="shared" si="18"/>
        <v>552666282.90017354</v>
      </c>
      <c r="F339" s="79">
        <f t="shared" si="16"/>
        <v>0</v>
      </c>
      <c r="G339" s="15"/>
    </row>
    <row r="340" spans="1:10">
      <c r="A340" s="115"/>
      <c r="B340" s="21">
        <v>961</v>
      </c>
      <c r="C340" s="22">
        <v>3255714.2653279216</v>
      </c>
      <c r="D340" s="75">
        <f t="shared" si="17"/>
        <v>529417959.0824911</v>
      </c>
      <c r="E340" s="31">
        <f t="shared" si="18"/>
        <v>552666282.90017354</v>
      </c>
      <c r="F340" s="79">
        <f t="shared" si="16"/>
        <v>0</v>
      </c>
      <c r="G340" s="15"/>
    </row>
    <row r="341" spans="1:10">
      <c r="A341" s="115"/>
      <c r="B341" s="21">
        <v>685</v>
      </c>
      <c r="C341" s="22">
        <v>3285622.4016235848</v>
      </c>
      <c r="D341" s="75">
        <f t="shared" si="17"/>
        <v>532703581.48411471</v>
      </c>
      <c r="E341" s="31">
        <f t="shared" si="18"/>
        <v>552666282.90017354</v>
      </c>
      <c r="F341" s="79">
        <f t="shared" si="16"/>
        <v>0</v>
      </c>
      <c r="G341" s="15"/>
    </row>
    <row r="342" spans="1:10">
      <c r="A342" s="115"/>
      <c r="B342" s="21">
        <v>547</v>
      </c>
      <c r="C342" s="22">
        <v>3296303.878872036</v>
      </c>
      <c r="D342" s="75">
        <f t="shared" si="17"/>
        <v>535999885.36298674</v>
      </c>
      <c r="E342" s="31">
        <f t="shared" si="18"/>
        <v>552666282.90017354</v>
      </c>
      <c r="F342" s="79">
        <f t="shared" si="16"/>
        <v>0</v>
      </c>
      <c r="G342" s="15"/>
    </row>
    <row r="343" spans="1:10">
      <c r="A343" s="115"/>
      <c r="B343" s="21">
        <v>131</v>
      </c>
      <c r="C343" s="22">
        <v>3296914.2490005186</v>
      </c>
      <c r="D343" s="75">
        <f t="shared" si="17"/>
        <v>539296799.61198723</v>
      </c>
      <c r="E343" s="31">
        <f t="shared" si="18"/>
        <v>552666282.90017354</v>
      </c>
      <c r="F343" s="79">
        <f t="shared" si="16"/>
        <v>0</v>
      </c>
      <c r="G343" s="15"/>
    </row>
    <row r="344" spans="1:10">
      <c r="A344" s="115"/>
      <c r="B344" s="21">
        <v>757</v>
      </c>
      <c r="C344" s="22">
        <v>3297219.4340647603</v>
      </c>
      <c r="D344" s="75">
        <f t="shared" si="17"/>
        <v>542594019.04605198</v>
      </c>
      <c r="E344" s="31">
        <f t="shared" si="18"/>
        <v>552666282.90017354</v>
      </c>
      <c r="F344" s="79">
        <f t="shared" si="16"/>
        <v>0</v>
      </c>
      <c r="G344" s="15"/>
    </row>
    <row r="345" spans="1:10">
      <c r="A345" s="115"/>
      <c r="B345" s="21">
        <v>609</v>
      </c>
      <c r="C345" s="22">
        <v>3299050.544450209</v>
      </c>
      <c r="D345" s="75">
        <f t="shared" si="17"/>
        <v>545893069.59050214</v>
      </c>
      <c r="E345" s="31">
        <f t="shared" si="18"/>
        <v>552666282.90017354</v>
      </c>
      <c r="F345" s="79">
        <f t="shared" si="16"/>
        <v>0</v>
      </c>
      <c r="G345" s="15"/>
    </row>
    <row r="346" spans="1:10">
      <c r="A346" s="115"/>
      <c r="B346" s="21">
        <v>194</v>
      </c>
      <c r="C346" s="22">
        <v>3300881.6548356577</v>
      </c>
      <c r="D346" s="75">
        <f t="shared" si="17"/>
        <v>549193951.24533784</v>
      </c>
      <c r="E346" s="31">
        <f t="shared" si="18"/>
        <v>552666282.90017354</v>
      </c>
      <c r="F346" s="79">
        <f t="shared" si="16"/>
        <v>0</v>
      </c>
      <c r="G346" s="15"/>
    </row>
    <row r="347" spans="1:10" ht="15" thickBot="1">
      <c r="A347" s="116"/>
      <c r="B347" s="67">
        <v>449</v>
      </c>
      <c r="C347" s="68">
        <v>3300881.6548356577</v>
      </c>
      <c r="D347" s="75">
        <f t="shared" si="17"/>
        <v>552494832.90017354</v>
      </c>
      <c r="E347" s="31">
        <f t="shared" si="18"/>
        <v>552666282.90017354</v>
      </c>
      <c r="F347" s="79">
        <f t="shared" si="16"/>
        <v>0</v>
      </c>
      <c r="G347" s="15"/>
      <c r="J347" s="39"/>
    </row>
    <row r="350" spans="1:10">
      <c r="C350" s="39"/>
    </row>
  </sheetData>
  <autoFilter ref="A8:G347">
    <filterColumn colId="5"/>
  </autoFilter>
  <sortState ref="B7:D345">
    <sortCondition ref="C6:C344"/>
  </sortState>
  <mergeCells count="2">
    <mergeCell ref="A9:A347"/>
    <mergeCell ref="A2:A5"/>
  </mergeCells>
  <conditionalFormatting sqref="E10:E347 F9:F347">
    <cfRule type="expression" dxfId="1" priority="3">
      <formula>se+$H$6-$H$5&gt;0</formula>
    </cfRule>
  </conditionalFormatting>
  <pageMargins left="0.74803149606299213" right="0.74803149606299213" top="0.98425196850393704" bottom="0.78740157480314965" header="0.31496062992125984" footer="0.51181102362204722"/>
  <pageSetup paperSize="9" scale="73" orientation="portrait" horizontalDpi="4294967293" r:id="rId1"/>
  <headerFooter scaleWithDoc="0" alignWithMargins="0">
    <oddHeader>&amp;L&amp;"Arial,Corsivo"&amp;8&amp;F&amp;R&amp;"Arial,Corsivo"&amp;8Foglio di lavoro: &amp;A</oddHeader>
    <oddFooter>&amp;L&amp;"Arial,Corsivo"&amp;8Vademecum per le attività di controllo di II livello - Pagina &amp;P</oddFooter>
  </headerFooter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filterMode="1"/>
  <dimension ref="A1:G669"/>
  <sheetViews>
    <sheetView topLeftCell="A586" zoomScaleNormal="100" zoomScalePageLayoutView="78" workbookViewId="0">
      <selection activeCell="A672" sqref="A672"/>
    </sheetView>
  </sheetViews>
  <sheetFormatPr defaultRowHeight="14.25"/>
  <cols>
    <col min="1" max="1" width="9.42578125" style="13" customWidth="1"/>
    <col min="2" max="2" width="31.140625" style="13" bestFit="1" customWidth="1"/>
    <col min="3" max="3" width="20.42578125" style="13" customWidth="1"/>
    <col min="4" max="4" width="25.140625" style="24" bestFit="1" customWidth="1"/>
    <col min="5" max="5" width="20.7109375" style="24" hidden="1" customWidth="1"/>
    <col min="6" max="6" width="20.140625" style="24" bestFit="1" customWidth="1"/>
    <col min="7" max="7" width="22" style="13" customWidth="1"/>
    <col min="8" max="16384" width="9.140625" style="13"/>
  </cols>
  <sheetData>
    <row r="1" spans="1:7">
      <c r="A1" s="29"/>
      <c r="B1" s="71" t="s">
        <v>36</v>
      </c>
      <c r="C1" s="72">
        <v>81</v>
      </c>
    </row>
    <row r="2" spans="1:7" ht="14.25" customHeight="1">
      <c r="A2" s="120" t="s">
        <v>20</v>
      </c>
      <c r="B2" s="76" t="s">
        <v>40</v>
      </c>
      <c r="C2" s="78">
        <v>0.89</v>
      </c>
    </row>
    <row r="3" spans="1:7" ht="14.25" customHeight="1">
      <c r="A3" s="121"/>
      <c r="B3" s="77" t="s">
        <v>39</v>
      </c>
      <c r="C3" s="113">
        <v>72</v>
      </c>
    </row>
    <row r="4" spans="1:7" ht="14.25" customHeight="1">
      <c r="A4" s="121"/>
      <c r="B4" s="47" t="s">
        <v>37</v>
      </c>
      <c r="C4" s="48">
        <f>stratificazione!E1002/C3</f>
        <v>62556609.818098255</v>
      </c>
    </row>
    <row r="5" spans="1:7" ht="14.25" customHeight="1">
      <c r="A5" s="122"/>
      <c r="B5" s="47" t="s">
        <v>38</v>
      </c>
      <c r="C5" s="2">
        <v>7417962</v>
      </c>
    </row>
    <row r="6" spans="1:7">
      <c r="C6" s="17"/>
    </row>
    <row r="7" spans="1:7">
      <c r="C7" s="17"/>
    </row>
    <row r="8" spans="1:7" ht="28.5">
      <c r="B8" s="83" t="s">
        <v>0</v>
      </c>
      <c r="C8" s="84" t="s">
        <v>2</v>
      </c>
      <c r="D8" s="83" t="s">
        <v>5</v>
      </c>
      <c r="E8" s="85"/>
      <c r="F8" s="85"/>
      <c r="G8" s="82" t="s">
        <v>21</v>
      </c>
    </row>
    <row r="9" spans="1:7" ht="15" hidden="1" customHeight="1">
      <c r="A9" s="123" t="s">
        <v>20</v>
      </c>
      <c r="B9" s="73">
        <v>818</v>
      </c>
      <c r="C9" s="74">
        <v>3303323.1353495899</v>
      </c>
      <c r="D9" s="31">
        <f>C9</f>
        <v>3303323.1353495899</v>
      </c>
      <c r="E9" s="75">
        <f>C5</f>
        <v>7417962</v>
      </c>
      <c r="F9" s="79">
        <f xml:space="preserve"> IF(D9&gt;E9,"controlla progetto",)</f>
        <v>0</v>
      </c>
      <c r="G9" s="2">
        <f>C5</f>
        <v>7417962</v>
      </c>
    </row>
    <row r="10" spans="1:7" hidden="1">
      <c r="A10" s="123"/>
      <c r="B10" s="21">
        <v>715</v>
      </c>
      <c r="C10" s="22">
        <v>3317056.46324046</v>
      </c>
      <c r="D10" s="31">
        <f>C10+D9</f>
        <v>6620379.5985900499</v>
      </c>
      <c r="E10" s="31">
        <f t="shared" ref="E10:E73" si="0">IF(D10&lt;=E9,E9,E9+C$4)</f>
        <v>7417962</v>
      </c>
      <c r="F10" s="79">
        <f t="shared" ref="F10:F73" si="1">IF((E10-E9)&gt;0,"Controlla progetto",)</f>
        <v>0</v>
      </c>
      <c r="G10" s="2">
        <f t="shared" ref="G10:G41" si="2">G9+C$4</f>
        <v>69974571.818098247</v>
      </c>
    </row>
    <row r="11" spans="1:7">
      <c r="A11" s="123"/>
      <c r="B11" s="20">
        <v>570</v>
      </c>
      <c r="C11" s="80">
        <v>3322549.7943968019</v>
      </c>
      <c r="D11" s="31">
        <f t="shared" ref="D11:D74" si="3">C11+D10</f>
        <v>9942929.3929868527</v>
      </c>
      <c r="E11" s="31">
        <f t="shared" si="0"/>
        <v>69974571.818098247</v>
      </c>
      <c r="F11" s="79" t="str">
        <f t="shared" si="1"/>
        <v>Controlla progetto</v>
      </c>
      <c r="G11" s="2">
        <f t="shared" si="2"/>
        <v>132531181.63619649</v>
      </c>
    </row>
    <row r="12" spans="1:7" hidden="1">
      <c r="A12" s="123"/>
      <c r="B12" s="21">
        <v>511</v>
      </c>
      <c r="C12" s="22">
        <v>3327737.9404889066</v>
      </c>
      <c r="D12" s="31">
        <f t="shared" si="3"/>
        <v>13270667.333475759</v>
      </c>
      <c r="E12" s="31">
        <f t="shared" si="0"/>
        <v>69974571.818098247</v>
      </c>
      <c r="F12" s="79">
        <f t="shared" si="1"/>
        <v>0</v>
      </c>
      <c r="G12" s="2">
        <f t="shared" si="2"/>
        <v>195087791.45429474</v>
      </c>
    </row>
    <row r="13" spans="1:7" hidden="1">
      <c r="A13" s="123"/>
      <c r="B13" s="21">
        <v>99</v>
      </c>
      <c r="C13" s="22">
        <v>3339640.1579943234</v>
      </c>
      <c r="D13" s="31">
        <f t="shared" si="3"/>
        <v>16610307.491470084</v>
      </c>
      <c r="E13" s="31">
        <f t="shared" si="0"/>
        <v>69974571.818098247</v>
      </c>
      <c r="F13" s="79">
        <f t="shared" si="1"/>
        <v>0</v>
      </c>
      <c r="G13" s="2">
        <f t="shared" si="2"/>
        <v>257644401.27239299</v>
      </c>
    </row>
    <row r="14" spans="1:7" hidden="1">
      <c r="A14" s="123"/>
      <c r="B14" s="21">
        <v>873</v>
      </c>
      <c r="C14" s="22">
        <v>3342081.6385082551</v>
      </c>
      <c r="D14" s="31">
        <f t="shared" si="3"/>
        <v>19952389.12997834</v>
      </c>
      <c r="E14" s="31">
        <f t="shared" si="0"/>
        <v>69974571.818098247</v>
      </c>
      <c r="F14" s="79">
        <f t="shared" si="1"/>
        <v>0</v>
      </c>
      <c r="G14" s="2">
        <f t="shared" si="2"/>
        <v>320201011.09049124</v>
      </c>
    </row>
    <row r="15" spans="1:7" hidden="1">
      <c r="A15" s="123"/>
      <c r="B15" s="21">
        <v>863</v>
      </c>
      <c r="C15" s="22">
        <v>3345743.8592791529</v>
      </c>
      <c r="D15" s="31">
        <f t="shared" si="3"/>
        <v>23298132.989257492</v>
      </c>
      <c r="E15" s="31">
        <f t="shared" si="0"/>
        <v>69974571.818098247</v>
      </c>
      <c r="F15" s="79">
        <f t="shared" si="1"/>
        <v>0</v>
      </c>
      <c r="G15" s="2">
        <f t="shared" si="2"/>
        <v>382757620.90858948</v>
      </c>
    </row>
    <row r="16" spans="1:7" hidden="1">
      <c r="A16" s="123"/>
      <c r="B16" s="21">
        <v>787</v>
      </c>
      <c r="C16" s="22">
        <v>3346049.0443433942</v>
      </c>
      <c r="D16" s="31">
        <f t="shared" si="3"/>
        <v>26644182.033600885</v>
      </c>
      <c r="E16" s="31">
        <f t="shared" si="0"/>
        <v>69974571.818098247</v>
      </c>
      <c r="F16" s="79">
        <f t="shared" si="1"/>
        <v>0</v>
      </c>
      <c r="G16" s="2">
        <f t="shared" si="2"/>
        <v>445314230.72668773</v>
      </c>
    </row>
    <row r="17" spans="1:7" hidden="1">
      <c r="A17" s="123"/>
      <c r="B17" s="21">
        <v>575</v>
      </c>
      <c r="C17" s="22">
        <v>3347269.7846003603</v>
      </c>
      <c r="D17" s="31">
        <f t="shared" si="3"/>
        <v>29991451.818201244</v>
      </c>
      <c r="E17" s="31">
        <f t="shared" si="0"/>
        <v>69974571.818098247</v>
      </c>
      <c r="F17" s="79">
        <f t="shared" si="1"/>
        <v>0</v>
      </c>
      <c r="G17" s="2">
        <f t="shared" si="2"/>
        <v>507870840.54478598</v>
      </c>
    </row>
    <row r="18" spans="1:7" hidden="1">
      <c r="A18" s="123"/>
      <c r="B18" s="21">
        <v>783</v>
      </c>
      <c r="C18" s="22">
        <v>3372600.1449324014</v>
      </c>
      <c r="D18" s="31">
        <f t="shared" si="3"/>
        <v>33364051.963133644</v>
      </c>
      <c r="E18" s="31">
        <f t="shared" si="0"/>
        <v>69974571.818098247</v>
      </c>
      <c r="F18" s="79">
        <f t="shared" si="1"/>
        <v>0</v>
      </c>
      <c r="G18" s="2">
        <f t="shared" si="2"/>
        <v>570427450.36288428</v>
      </c>
    </row>
    <row r="19" spans="1:7" hidden="1">
      <c r="A19" s="123"/>
      <c r="B19" s="21">
        <v>412</v>
      </c>
      <c r="C19" s="22">
        <v>3375651.9955748161</v>
      </c>
      <c r="D19" s="31">
        <f t="shared" si="3"/>
        <v>36739703.958708458</v>
      </c>
      <c r="E19" s="31">
        <f t="shared" si="0"/>
        <v>69974571.818098247</v>
      </c>
      <c r="F19" s="79">
        <f t="shared" si="1"/>
        <v>0</v>
      </c>
      <c r="G19" s="2">
        <f t="shared" si="2"/>
        <v>632984060.18098259</v>
      </c>
    </row>
    <row r="20" spans="1:7" hidden="1">
      <c r="A20" s="123"/>
      <c r="B20" s="21">
        <v>638</v>
      </c>
      <c r="C20" s="22">
        <v>3384502.3624378187</v>
      </c>
      <c r="D20" s="31">
        <f t="shared" si="3"/>
        <v>40124206.32114628</v>
      </c>
      <c r="E20" s="31">
        <f t="shared" si="0"/>
        <v>69974571.818098247</v>
      </c>
      <c r="F20" s="79">
        <f t="shared" si="1"/>
        <v>0</v>
      </c>
      <c r="G20" s="2">
        <f t="shared" si="2"/>
        <v>695540669.9990809</v>
      </c>
    </row>
    <row r="21" spans="1:7" hidden="1">
      <c r="A21" s="123"/>
      <c r="B21" s="21">
        <v>576</v>
      </c>
      <c r="C21" s="22">
        <v>3387859.3981444747</v>
      </c>
      <c r="D21" s="31">
        <f t="shared" si="3"/>
        <v>43512065.719290756</v>
      </c>
      <c r="E21" s="31">
        <f t="shared" si="0"/>
        <v>69974571.818098247</v>
      </c>
      <c r="F21" s="79">
        <f t="shared" si="1"/>
        <v>0</v>
      </c>
      <c r="G21" s="2">
        <f t="shared" si="2"/>
        <v>758097279.8171792</v>
      </c>
    </row>
    <row r="22" spans="1:7" hidden="1">
      <c r="A22" s="123"/>
      <c r="B22" s="21">
        <v>284</v>
      </c>
      <c r="C22" s="22">
        <v>3412579.3883480332</v>
      </c>
      <c r="D22" s="31">
        <f t="shared" si="3"/>
        <v>46924645.107638791</v>
      </c>
      <c r="E22" s="31">
        <f t="shared" si="0"/>
        <v>69974571.818098247</v>
      </c>
      <c r="F22" s="79">
        <f t="shared" si="1"/>
        <v>0</v>
      </c>
      <c r="G22" s="2">
        <f t="shared" si="2"/>
        <v>820653889.63527751</v>
      </c>
    </row>
    <row r="23" spans="1:7" hidden="1">
      <c r="A23" s="123"/>
      <c r="B23" s="21">
        <v>18</v>
      </c>
      <c r="C23" s="22">
        <v>3430890.4922025208</v>
      </c>
      <c r="D23" s="31">
        <f t="shared" si="3"/>
        <v>50355535.599841312</v>
      </c>
      <c r="E23" s="31">
        <f t="shared" si="0"/>
        <v>69974571.818098247</v>
      </c>
      <c r="F23" s="79">
        <f t="shared" si="1"/>
        <v>0</v>
      </c>
      <c r="G23" s="2">
        <f t="shared" si="2"/>
        <v>883210499.45337582</v>
      </c>
    </row>
    <row r="24" spans="1:7" hidden="1">
      <c r="A24" s="123"/>
      <c r="B24" s="21">
        <v>723</v>
      </c>
      <c r="C24" s="22">
        <v>3443403.0798364207</v>
      </c>
      <c r="D24" s="31">
        <f t="shared" si="3"/>
        <v>53798938.679677732</v>
      </c>
      <c r="E24" s="31">
        <f t="shared" si="0"/>
        <v>69974571.818098247</v>
      </c>
      <c r="F24" s="79">
        <f t="shared" si="1"/>
        <v>0</v>
      </c>
      <c r="G24" s="2">
        <f t="shared" si="2"/>
        <v>945767109.27147412</v>
      </c>
    </row>
    <row r="25" spans="1:7" hidden="1">
      <c r="A25" s="123"/>
      <c r="B25" s="21">
        <v>433</v>
      </c>
      <c r="C25" s="22">
        <v>3451643.0765709402</v>
      </c>
      <c r="D25" s="31">
        <f t="shared" si="3"/>
        <v>57250581.756248675</v>
      </c>
      <c r="E25" s="31">
        <f t="shared" si="0"/>
        <v>69974571.818098247</v>
      </c>
      <c r="F25" s="79">
        <f t="shared" si="1"/>
        <v>0</v>
      </c>
      <c r="G25" s="2">
        <f t="shared" si="2"/>
        <v>1008323719.0895724</v>
      </c>
    </row>
    <row r="26" spans="1:7" hidden="1">
      <c r="A26" s="123"/>
      <c r="B26" s="21">
        <v>459</v>
      </c>
      <c r="C26" s="22">
        <v>3464460.8492690818</v>
      </c>
      <c r="D26" s="31">
        <f t="shared" si="3"/>
        <v>60715042.60551776</v>
      </c>
      <c r="E26" s="31">
        <f t="shared" si="0"/>
        <v>69974571.818098247</v>
      </c>
      <c r="F26" s="79">
        <f t="shared" si="1"/>
        <v>0</v>
      </c>
      <c r="G26" s="2">
        <f t="shared" si="2"/>
        <v>1070880328.9076707</v>
      </c>
    </row>
    <row r="27" spans="1:7" hidden="1">
      <c r="A27" s="123"/>
      <c r="B27" s="21">
        <v>988</v>
      </c>
      <c r="C27" s="22">
        <v>3497115.651142918</v>
      </c>
      <c r="D27" s="31">
        <f t="shared" si="3"/>
        <v>64212158.256660677</v>
      </c>
      <c r="E27" s="31">
        <f t="shared" si="0"/>
        <v>69974571.818098247</v>
      </c>
      <c r="F27" s="79">
        <f t="shared" si="1"/>
        <v>0</v>
      </c>
      <c r="G27" s="2">
        <f t="shared" si="2"/>
        <v>1133436938.725769</v>
      </c>
    </row>
    <row r="28" spans="1:7" hidden="1">
      <c r="A28" s="123"/>
      <c r="B28" s="21">
        <v>361</v>
      </c>
      <c r="C28" s="22">
        <v>3500167.5017853328</v>
      </c>
      <c r="D28" s="31">
        <f t="shared" si="3"/>
        <v>67712325.758446008</v>
      </c>
      <c r="E28" s="31">
        <f t="shared" si="0"/>
        <v>69974571.818098247</v>
      </c>
      <c r="F28" s="79">
        <f t="shared" si="1"/>
        <v>0</v>
      </c>
      <c r="G28" s="2">
        <f t="shared" si="2"/>
        <v>1195993548.5438673</v>
      </c>
    </row>
    <row r="29" spans="1:7">
      <c r="A29" s="123"/>
      <c r="B29" s="20">
        <v>39</v>
      </c>
      <c r="C29" s="80">
        <v>3514816.3848689231</v>
      </c>
      <c r="D29" s="31">
        <f t="shared" si="3"/>
        <v>71227142.143314928</v>
      </c>
      <c r="E29" s="31">
        <f t="shared" si="0"/>
        <v>132531181.63619649</v>
      </c>
      <c r="F29" s="79" t="str">
        <f t="shared" si="1"/>
        <v>Controlla progetto</v>
      </c>
      <c r="G29" s="2">
        <f t="shared" si="2"/>
        <v>1258550158.3619657</v>
      </c>
    </row>
    <row r="30" spans="1:7" hidden="1">
      <c r="A30" s="123"/>
      <c r="B30" s="21">
        <v>710</v>
      </c>
      <c r="C30" s="22">
        <v>3524277.1218604082</v>
      </c>
      <c r="D30" s="31">
        <f t="shared" si="3"/>
        <v>74751419.265175343</v>
      </c>
      <c r="E30" s="31">
        <f t="shared" si="0"/>
        <v>132531181.63619649</v>
      </c>
      <c r="F30" s="79">
        <f t="shared" si="1"/>
        <v>0</v>
      </c>
      <c r="G30" s="2">
        <f t="shared" si="2"/>
        <v>1321106768.180064</v>
      </c>
    </row>
    <row r="31" spans="1:7" hidden="1">
      <c r="A31" s="123"/>
      <c r="B31" s="21">
        <v>613</v>
      </c>
      <c r="C31" s="22">
        <v>3550217.8523209328</v>
      </c>
      <c r="D31" s="31">
        <f t="shared" si="3"/>
        <v>78301637.117496282</v>
      </c>
      <c r="E31" s="31">
        <f t="shared" si="0"/>
        <v>132531181.63619649</v>
      </c>
      <c r="F31" s="79">
        <f t="shared" si="1"/>
        <v>0</v>
      </c>
      <c r="G31" s="2">
        <f t="shared" si="2"/>
        <v>1383663377.9981623</v>
      </c>
    </row>
    <row r="32" spans="1:7" hidden="1">
      <c r="A32" s="123"/>
      <c r="B32" s="21">
        <v>22</v>
      </c>
      <c r="C32" s="22">
        <v>3556016.3685415206</v>
      </c>
      <c r="D32" s="31">
        <f t="shared" si="3"/>
        <v>81857653.486037806</v>
      </c>
      <c r="E32" s="31">
        <f t="shared" si="0"/>
        <v>132531181.63619649</v>
      </c>
      <c r="F32" s="79">
        <f t="shared" si="1"/>
        <v>0</v>
      </c>
      <c r="G32" s="2">
        <f t="shared" si="2"/>
        <v>1446219987.8162606</v>
      </c>
    </row>
    <row r="33" spans="1:7" hidden="1">
      <c r="A33" s="123"/>
      <c r="B33" s="21">
        <v>20</v>
      </c>
      <c r="C33" s="22">
        <v>3573717.1022675252</v>
      </c>
      <c r="D33" s="31">
        <f t="shared" si="3"/>
        <v>85431370.588305324</v>
      </c>
      <c r="E33" s="31">
        <f t="shared" si="0"/>
        <v>132531181.63619649</v>
      </c>
      <c r="F33" s="79">
        <f t="shared" si="1"/>
        <v>0</v>
      </c>
      <c r="G33" s="2">
        <f t="shared" si="2"/>
        <v>1508776597.6343589</v>
      </c>
    </row>
    <row r="34" spans="1:7" hidden="1">
      <c r="A34" s="123"/>
      <c r="B34" s="21">
        <v>753</v>
      </c>
      <c r="C34" s="22">
        <v>3574327.4723960082</v>
      </c>
      <c r="D34" s="31">
        <f t="shared" si="3"/>
        <v>89005698.060701326</v>
      </c>
      <c r="E34" s="31">
        <f t="shared" si="0"/>
        <v>132531181.63619649</v>
      </c>
      <c r="F34" s="79">
        <f t="shared" si="1"/>
        <v>0</v>
      </c>
      <c r="G34" s="2">
        <f t="shared" si="2"/>
        <v>1571333207.4524572</v>
      </c>
    </row>
    <row r="35" spans="1:7" hidden="1">
      <c r="A35" s="123"/>
      <c r="B35" s="21">
        <v>44</v>
      </c>
      <c r="C35" s="22">
        <v>3583483.024323252</v>
      </c>
      <c r="D35" s="31">
        <f t="shared" si="3"/>
        <v>92589181.08502458</v>
      </c>
      <c r="E35" s="31">
        <f t="shared" si="0"/>
        <v>132531181.63619649</v>
      </c>
      <c r="F35" s="79">
        <f t="shared" si="1"/>
        <v>0</v>
      </c>
      <c r="G35" s="2">
        <f t="shared" si="2"/>
        <v>1633889817.2705555</v>
      </c>
    </row>
    <row r="36" spans="1:7" hidden="1">
      <c r="A36" s="123"/>
      <c r="B36" s="21">
        <v>256</v>
      </c>
      <c r="C36" s="22">
        <v>3624072.6378673664</v>
      </c>
      <c r="D36" s="31">
        <f t="shared" si="3"/>
        <v>96213253.722891942</v>
      </c>
      <c r="E36" s="31">
        <f t="shared" si="0"/>
        <v>132531181.63619649</v>
      </c>
      <c r="F36" s="79">
        <f t="shared" si="1"/>
        <v>0</v>
      </c>
      <c r="G36" s="2">
        <f t="shared" si="2"/>
        <v>1696446427.0886538</v>
      </c>
    </row>
    <row r="37" spans="1:7" hidden="1">
      <c r="A37" s="123"/>
      <c r="B37" s="21">
        <v>828</v>
      </c>
      <c r="C37" s="22">
        <v>3624377.8229316082</v>
      </c>
      <c r="D37" s="31">
        <f t="shared" si="3"/>
        <v>99837631.545823544</v>
      </c>
      <c r="E37" s="31">
        <f t="shared" si="0"/>
        <v>132531181.63619649</v>
      </c>
      <c r="F37" s="79">
        <f t="shared" si="1"/>
        <v>0</v>
      </c>
      <c r="G37" s="2">
        <f t="shared" si="2"/>
        <v>1759003036.9067521</v>
      </c>
    </row>
    <row r="38" spans="1:7" hidden="1">
      <c r="A38" s="123"/>
      <c r="B38" s="21">
        <v>751</v>
      </c>
      <c r="C38" s="22">
        <v>3627429.6735740225</v>
      </c>
      <c r="D38" s="31">
        <f t="shared" si="3"/>
        <v>103465061.21939756</v>
      </c>
      <c r="E38" s="31">
        <f t="shared" si="0"/>
        <v>132531181.63619649</v>
      </c>
      <c r="F38" s="79">
        <f t="shared" si="1"/>
        <v>0</v>
      </c>
      <c r="G38" s="2">
        <f t="shared" si="2"/>
        <v>1821559646.7248504</v>
      </c>
    </row>
    <row r="39" spans="1:7" hidden="1">
      <c r="A39" s="123"/>
      <c r="B39" s="21">
        <v>192</v>
      </c>
      <c r="C39" s="22">
        <v>3655811.8845484788</v>
      </c>
      <c r="D39" s="31">
        <f t="shared" si="3"/>
        <v>107120873.10394605</v>
      </c>
      <c r="E39" s="31">
        <f t="shared" si="0"/>
        <v>132531181.63619649</v>
      </c>
      <c r="F39" s="79">
        <f t="shared" si="1"/>
        <v>0</v>
      </c>
      <c r="G39" s="2">
        <f t="shared" si="2"/>
        <v>1884116256.5429487</v>
      </c>
    </row>
    <row r="40" spans="1:7" hidden="1">
      <c r="A40" s="123"/>
      <c r="B40" s="21">
        <v>668</v>
      </c>
      <c r="C40" s="22">
        <v>3662525.9559617909</v>
      </c>
      <c r="D40" s="31">
        <f t="shared" si="3"/>
        <v>110783399.05990784</v>
      </c>
      <c r="E40" s="31">
        <f t="shared" si="0"/>
        <v>132531181.63619649</v>
      </c>
      <c r="F40" s="79">
        <f t="shared" si="1"/>
        <v>0</v>
      </c>
      <c r="G40" s="2">
        <f t="shared" si="2"/>
        <v>1946672866.361047</v>
      </c>
    </row>
    <row r="41" spans="1:7" hidden="1">
      <c r="A41" s="123"/>
      <c r="B41" s="21">
        <v>314</v>
      </c>
      <c r="C41" s="22">
        <v>3673512.6182744834</v>
      </c>
      <c r="D41" s="31">
        <f t="shared" si="3"/>
        <v>114456911.67818232</v>
      </c>
      <c r="E41" s="31">
        <f t="shared" si="0"/>
        <v>132531181.63619649</v>
      </c>
      <c r="F41" s="79">
        <f t="shared" si="1"/>
        <v>0</v>
      </c>
      <c r="G41" s="2">
        <f t="shared" si="2"/>
        <v>2009229476.1791453</v>
      </c>
    </row>
    <row r="42" spans="1:7" hidden="1">
      <c r="A42" s="123"/>
      <c r="B42" s="21">
        <v>120</v>
      </c>
      <c r="C42" s="22">
        <v>3686025.2059083832</v>
      </c>
      <c r="D42" s="31">
        <f t="shared" si="3"/>
        <v>118142936.88409071</v>
      </c>
      <c r="E42" s="31">
        <f t="shared" si="0"/>
        <v>132531181.63619649</v>
      </c>
      <c r="F42" s="79">
        <f t="shared" si="1"/>
        <v>0</v>
      </c>
      <c r="G42" s="2">
        <f t="shared" ref="G42:G73" si="4">G41+C$4</f>
        <v>2071786085.9972436</v>
      </c>
    </row>
    <row r="43" spans="1:7" hidden="1">
      <c r="A43" s="123"/>
      <c r="B43" s="21">
        <v>853</v>
      </c>
      <c r="C43" s="22">
        <v>3700368.9039277323</v>
      </c>
      <c r="D43" s="31">
        <f t="shared" si="3"/>
        <v>121843305.78801844</v>
      </c>
      <c r="E43" s="31">
        <f t="shared" si="0"/>
        <v>132531181.63619649</v>
      </c>
      <c r="F43" s="79">
        <f t="shared" si="1"/>
        <v>0</v>
      </c>
      <c r="G43" s="2">
        <f t="shared" si="4"/>
        <v>2134342695.8153419</v>
      </c>
    </row>
    <row r="44" spans="1:7" hidden="1">
      <c r="A44" s="123"/>
      <c r="B44" s="21">
        <v>879</v>
      </c>
      <c r="C44" s="22">
        <v>3706167.42014832</v>
      </c>
      <c r="D44" s="31">
        <f t="shared" si="3"/>
        <v>125549473.20816675</v>
      </c>
      <c r="E44" s="31">
        <f t="shared" si="0"/>
        <v>132531181.63619649</v>
      </c>
      <c r="F44" s="79">
        <f t="shared" si="1"/>
        <v>0</v>
      </c>
      <c r="G44" s="2">
        <f t="shared" si="4"/>
        <v>2196899305.63344</v>
      </c>
    </row>
    <row r="45" spans="1:7" hidden="1">
      <c r="A45" s="123"/>
      <c r="B45" s="21">
        <v>21</v>
      </c>
      <c r="C45" s="22">
        <v>3718374.8227179786</v>
      </c>
      <c r="D45" s="31">
        <f t="shared" si="3"/>
        <v>129267848.03088473</v>
      </c>
      <c r="E45" s="31">
        <f t="shared" si="0"/>
        <v>132531181.63619649</v>
      </c>
      <c r="F45" s="79">
        <f t="shared" si="1"/>
        <v>0</v>
      </c>
      <c r="G45" s="2">
        <f t="shared" si="4"/>
        <v>2259455915.4515381</v>
      </c>
    </row>
    <row r="46" spans="1:7">
      <c r="A46" s="123"/>
      <c r="B46" s="20">
        <v>47</v>
      </c>
      <c r="C46" s="80">
        <v>3734549.6311227758</v>
      </c>
      <c r="D46" s="31">
        <f t="shared" si="3"/>
        <v>133002397.66200751</v>
      </c>
      <c r="E46" s="31">
        <f t="shared" si="0"/>
        <v>195087791.45429474</v>
      </c>
      <c r="F46" s="79" t="str">
        <f t="shared" si="1"/>
        <v>Controlla progetto</v>
      </c>
      <c r="G46" s="2">
        <f t="shared" si="4"/>
        <v>2322012525.2696362</v>
      </c>
    </row>
    <row r="47" spans="1:7" hidden="1">
      <c r="A47" s="123"/>
      <c r="B47" s="21">
        <v>130</v>
      </c>
      <c r="C47" s="22">
        <v>3758354.06613361</v>
      </c>
      <c r="D47" s="31">
        <f t="shared" si="3"/>
        <v>136760751.72814113</v>
      </c>
      <c r="E47" s="31">
        <f t="shared" si="0"/>
        <v>195087791.45429474</v>
      </c>
      <c r="F47" s="79">
        <f t="shared" si="1"/>
        <v>0</v>
      </c>
      <c r="G47" s="2">
        <f t="shared" si="4"/>
        <v>2384569135.0877342</v>
      </c>
    </row>
    <row r="48" spans="1:7" hidden="1">
      <c r="A48" s="123"/>
      <c r="B48" s="21">
        <v>578</v>
      </c>
      <c r="C48" s="22">
        <v>3777580.725180822</v>
      </c>
      <c r="D48" s="31">
        <f t="shared" si="3"/>
        <v>140538332.45332196</v>
      </c>
      <c r="E48" s="31">
        <f t="shared" si="0"/>
        <v>195087791.45429474</v>
      </c>
      <c r="F48" s="79">
        <f t="shared" si="1"/>
        <v>0</v>
      </c>
      <c r="G48" s="2">
        <f t="shared" si="4"/>
        <v>2447125744.9058323</v>
      </c>
    </row>
    <row r="49" spans="1:7" hidden="1">
      <c r="A49" s="123"/>
      <c r="B49" s="21">
        <v>96</v>
      </c>
      <c r="C49" s="22">
        <v>3778191.095309305</v>
      </c>
      <c r="D49" s="31">
        <f t="shared" si="3"/>
        <v>144316523.54863128</v>
      </c>
      <c r="E49" s="31">
        <f t="shared" si="0"/>
        <v>195087791.45429474</v>
      </c>
      <c r="F49" s="79">
        <f t="shared" si="1"/>
        <v>0</v>
      </c>
      <c r="G49" s="2">
        <f t="shared" si="4"/>
        <v>2509682354.7239304</v>
      </c>
    </row>
    <row r="50" spans="1:7" hidden="1">
      <c r="A50" s="123"/>
      <c r="B50" s="21">
        <v>781</v>
      </c>
      <c r="C50" s="22">
        <v>3782768.8712729272</v>
      </c>
      <c r="D50" s="31">
        <f t="shared" si="3"/>
        <v>148099292.4199042</v>
      </c>
      <c r="E50" s="31">
        <f t="shared" si="0"/>
        <v>195087791.45429474</v>
      </c>
      <c r="F50" s="79">
        <f t="shared" si="1"/>
        <v>0</v>
      </c>
      <c r="G50" s="2">
        <f t="shared" si="4"/>
        <v>2572238964.5420284</v>
      </c>
    </row>
    <row r="51" spans="1:7" hidden="1">
      <c r="A51" s="123"/>
      <c r="B51" s="21">
        <v>429</v>
      </c>
      <c r="C51" s="22">
        <v>3803521.4556413465</v>
      </c>
      <c r="D51" s="31">
        <f t="shared" si="3"/>
        <v>151902813.87554556</v>
      </c>
      <c r="E51" s="31">
        <f t="shared" si="0"/>
        <v>195087791.45429474</v>
      </c>
      <c r="F51" s="79">
        <f t="shared" si="1"/>
        <v>0</v>
      </c>
      <c r="G51" s="2">
        <f t="shared" si="4"/>
        <v>2634795574.3601265</v>
      </c>
    </row>
    <row r="52" spans="1:7" hidden="1">
      <c r="A52" s="123"/>
      <c r="B52" s="21">
        <v>266</v>
      </c>
      <c r="C52" s="22">
        <v>3816644.4134037294</v>
      </c>
      <c r="D52" s="31">
        <f t="shared" si="3"/>
        <v>155719458.28894928</v>
      </c>
      <c r="E52" s="31">
        <f t="shared" si="0"/>
        <v>195087791.45429474</v>
      </c>
      <c r="F52" s="79">
        <f t="shared" si="1"/>
        <v>0</v>
      </c>
      <c r="G52" s="2">
        <f t="shared" si="4"/>
        <v>2697352184.1782246</v>
      </c>
    </row>
    <row r="53" spans="1:7" hidden="1">
      <c r="A53" s="123"/>
      <c r="B53" s="21">
        <v>690</v>
      </c>
      <c r="C53" s="22">
        <v>3819085.8939176612</v>
      </c>
      <c r="D53" s="31">
        <f t="shared" si="3"/>
        <v>159538544.18286693</v>
      </c>
      <c r="E53" s="31">
        <f t="shared" si="0"/>
        <v>195087791.45429474</v>
      </c>
      <c r="F53" s="79">
        <f t="shared" si="1"/>
        <v>0</v>
      </c>
      <c r="G53" s="2">
        <f t="shared" si="4"/>
        <v>2759908793.9963226</v>
      </c>
    </row>
    <row r="54" spans="1:7" hidden="1">
      <c r="A54" s="123"/>
      <c r="B54" s="21">
        <v>1</v>
      </c>
      <c r="C54" s="22">
        <v>3820001.4491103855</v>
      </c>
      <c r="D54" s="31">
        <f t="shared" si="3"/>
        <v>163358545.63197732</v>
      </c>
      <c r="E54" s="31">
        <f t="shared" si="0"/>
        <v>195087791.45429474</v>
      </c>
      <c r="F54" s="79">
        <f t="shared" si="1"/>
        <v>0</v>
      </c>
      <c r="G54" s="2">
        <f t="shared" si="4"/>
        <v>2822465403.8144207</v>
      </c>
    </row>
    <row r="55" spans="1:7" hidden="1">
      <c r="A55" s="123"/>
      <c r="B55" s="21">
        <v>533</v>
      </c>
      <c r="C55" s="22">
        <v>3821527.3744315929</v>
      </c>
      <c r="D55" s="31">
        <f t="shared" si="3"/>
        <v>167180073.0064089</v>
      </c>
      <c r="E55" s="31">
        <f t="shared" si="0"/>
        <v>195087791.45429474</v>
      </c>
      <c r="F55" s="79">
        <f t="shared" si="1"/>
        <v>0</v>
      </c>
      <c r="G55" s="2">
        <f t="shared" si="4"/>
        <v>2885022013.6325188</v>
      </c>
    </row>
    <row r="56" spans="1:7" hidden="1">
      <c r="A56" s="123"/>
      <c r="B56" s="21">
        <v>339</v>
      </c>
      <c r="C56" s="22">
        <v>3822442.9296243172</v>
      </c>
      <c r="D56" s="31">
        <f t="shared" si="3"/>
        <v>171002515.93603322</v>
      </c>
      <c r="E56" s="31">
        <f t="shared" si="0"/>
        <v>195087791.45429474</v>
      </c>
      <c r="F56" s="79">
        <f t="shared" si="1"/>
        <v>0</v>
      </c>
      <c r="G56" s="2">
        <f t="shared" si="4"/>
        <v>2947578623.4506168</v>
      </c>
    </row>
    <row r="57" spans="1:7" hidden="1">
      <c r="A57" s="123"/>
      <c r="B57" s="21">
        <v>528</v>
      </c>
      <c r="C57" s="22">
        <v>3859370.3223975343</v>
      </c>
      <c r="D57" s="31">
        <f t="shared" si="3"/>
        <v>174861886.25843075</v>
      </c>
      <c r="E57" s="31">
        <f t="shared" si="0"/>
        <v>195087791.45429474</v>
      </c>
      <c r="F57" s="79">
        <f t="shared" si="1"/>
        <v>0</v>
      </c>
      <c r="G57" s="2">
        <f t="shared" si="4"/>
        <v>3010135233.2687149</v>
      </c>
    </row>
    <row r="58" spans="1:7" hidden="1">
      <c r="A58" s="123"/>
      <c r="B58" s="21">
        <v>146</v>
      </c>
      <c r="C58" s="22">
        <v>3863337.7282326729</v>
      </c>
      <c r="D58" s="31">
        <f t="shared" si="3"/>
        <v>178725223.98666343</v>
      </c>
      <c r="E58" s="31">
        <f t="shared" si="0"/>
        <v>195087791.45429474</v>
      </c>
      <c r="F58" s="79">
        <f t="shared" si="1"/>
        <v>0</v>
      </c>
      <c r="G58" s="2">
        <f t="shared" si="4"/>
        <v>3072691843.086813</v>
      </c>
    </row>
    <row r="59" spans="1:7" hidden="1">
      <c r="A59" s="123"/>
      <c r="B59" s="21">
        <v>943</v>
      </c>
      <c r="C59" s="22">
        <v>3872493.2801599172</v>
      </c>
      <c r="D59" s="31">
        <f t="shared" si="3"/>
        <v>182597717.26682335</v>
      </c>
      <c r="E59" s="31">
        <f t="shared" si="0"/>
        <v>195087791.45429474</v>
      </c>
      <c r="F59" s="79">
        <f t="shared" si="1"/>
        <v>0</v>
      </c>
      <c r="G59" s="2">
        <f t="shared" si="4"/>
        <v>3135248452.904911</v>
      </c>
    </row>
    <row r="60" spans="1:7" hidden="1">
      <c r="A60" s="123"/>
      <c r="B60" s="21">
        <v>982</v>
      </c>
      <c r="C60" s="22">
        <v>3873714.0204168828</v>
      </c>
      <c r="D60" s="31">
        <f t="shared" si="3"/>
        <v>186471431.28724024</v>
      </c>
      <c r="E60" s="31">
        <f t="shared" si="0"/>
        <v>195087791.45429474</v>
      </c>
      <c r="F60" s="79">
        <f t="shared" si="1"/>
        <v>0</v>
      </c>
      <c r="G60" s="2">
        <f t="shared" si="4"/>
        <v>3197805062.7230091</v>
      </c>
    </row>
    <row r="61" spans="1:7" hidden="1">
      <c r="A61" s="123"/>
      <c r="B61" s="21">
        <v>461</v>
      </c>
      <c r="C61" s="22">
        <v>3882869.5723441266</v>
      </c>
      <c r="D61" s="31">
        <f t="shared" si="3"/>
        <v>190354300.85958436</v>
      </c>
      <c r="E61" s="31">
        <f t="shared" si="0"/>
        <v>195087791.45429474</v>
      </c>
      <c r="F61" s="79">
        <f t="shared" si="1"/>
        <v>0</v>
      </c>
      <c r="G61" s="2">
        <f t="shared" si="4"/>
        <v>3260361672.5411072</v>
      </c>
    </row>
    <row r="62" spans="1:7" hidden="1">
      <c r="A62" s="123"/>
      <c r="B62" s="21">
        <v>509</v>
      </c>
      <c r="C62" s="22">
        <v>3926205.8514664145</v>
      </c>
      <c r="D62" s="31">
        <f t="shared" si="3"/>
        <v>194280506.71105078</v>
      </c>
      <c r="E62" s="31">
        <f t="shared" si="0"/>
        <v>195087791.45429474</v>
      </c>
      <c r="F62" s="79">
        <f t="shared" si="1"/>
        <v>0</v>
      </c>
      <c r="G62" s="2">
        <f t="shared" si="4"/>
        <v>3322918282.3592052</v>
      </c>
    </row>
    <row r="63" spans="1:7">
      <c r="A63" s="123"/>
      <c r="B63" s="20">
        <v>997</v>
      </c>
      <c r="C63" s="80">
        <v>3964659.1695608385</v>
      </c>
      <c r="D63" s="31">
        <f t="shared" si="3"/>
        <v>198245165.88061163</v>
      </c>
      <c r="E63" s="31">
        <f t="shared" si="0"/>
        <v>257644401.27239299</v>
      </c>
      <c r="F63" s="79" t="str">
        <f t="shared" si="1"/>
        <v>Controlla progetto</v>
      </c>
      <c r="G63" s="2">
        <f t="shared" si="4"/>
        <v>3385474892.1773033</v>
      </c>
    </row>
    <row r="64" spans="1:7" hidden="1">
      <c r="A64" s="123"/>
      <c r="B64" s="21">
        <v>494</v>
      </c>
      <c r="C64" s="22">
        <v>3972899.166295358</v>
      </c>
      <c r="D64" s="31">
        <f t="shared" si="3"/>
        <v>202218065.04690698</v>
      </c>
      <c r="E64" s="31">
        <f t="shared" si="0"/>
        <v>257644401.27239299</v>
      </c>
      <c r="F64" s="79">
        <f t="shared" si="1"/>
        <v>0</v>
      </c>
      <c r="G64" s="2">
        <f t="shared" si="4"/>
        <v>3448031501.9954014</v>
      </c>
    </row>
    <row r="65" spans="1:7" hidden="1">
      <c r="A65" s="123"/>
      <c r="B65" s="21">
        <v>401</v>
      </c>
      <c r="C65" s="22">
        <v>3979613.2377086701</v>
      </c>
      <c r="D65" s="31">
        <f t="shared" si="3"/>
        <v>206197678.28461564</v>
      </c>
      <c r="E65" s="31">
        <f t="shared" si="0"/>
        <v>257644401.27239299</v>
      </c>
      <c r="F65" s="79">
        <f t="shared" si="1"/>
        <v>0</v>
      </c>
      <c r="G65" s="2">
        <f t="shared" si="4"/>
        <v>3510588111.8134995</v>
      </c>
    </row>
    <row r="66" spans="1:7" hidden="1">
      <c r="A66" s="123"/>
      <c r="B66" s="21">
        <v>583</v>
      </c>
      <c r="C66" s="22">
        <v>3992736.195471053</v>
      </c>
      <c r="D66" s="31">
        <f t="shared" si="3"/>
        <v>210190414.48008668</v>
      </c>
      <c r="E66" s="31">
        <f t="shared" si="0"/>
        <v>257644401.27239299</v>
      </c>
      <c r="F66" s="79">
        <f t="shared" si="1"/>
        <v>0</v>
      </c>
      <c r="G66" s="2">
        <f t="shared" si="4"/>
        <v>3573144721.6315975</v>
      </c>
    </row>
    <row r="67" spans="1:7" hidden="1">
      <c r="A67" s="123"/>
      <c r="B67" s="21">
        <v>458</v>
      </c>
      <c r="C67" s="22">
        <v>3994567.3058565021</v>
      </c>
      <c r="D67" s="31">
        <f t="shared" si="3"/>
        <v>214184981.78594318</v>
      </c>
      <c r="E67" s="31">
        <f t="shared" si="0"/>
        <v>257644401.27239299</v>
      </c>
      <c r="F67" s="79">
        <f t="shared" si="1"/>
        <v>0</v>
      </c>
      <c r="G67" s="2">
        <f t="shared" si="4"/>
        <v>3635701331.4496956</v>
      </c>
    </row>
    <row r="68" spans="1:7" hidden="1">
      <c r="A68" s="123"/>
      <c r="B68" s="21">
        <v>143</v>
      </c>
      <c r="C68" s="22">
        <v>4014404.3350321972</v>
      </c>
      <c r="D68" s="31">
        <f t="shared" si="3"/>
        <v>218199386.12097538</v>
      </c>
      <c r="E68" s="31">
        <f t="shared" si="0"/>
        <v>257644401.27239299</v>
      </c>
      <c r="F68" s="79">
        <f t="shared" si="1"/>
        <v>0</v>
      </c>
      <c r="G68" s="2">
        <f t="shared" si="4"/>
        <v>3698257941.2677937</v>
      </c>
    </row>
    <row r="69" spans="1:7" hidden="1">
      <c r="A69" s="123"/>
      <c r="B69" s="21">
        <v>524</v>
      </c>
      <c r="C69" s="22">
        <v>4021423.5915097506</v>
      </c>
      <c r="D69" s="31">
        <f t="shared" si="3"/>
        <v>222220809.71248513</v>
      </c>
      <c r="E69" s="31">
        <f t="shared" si="0"/>
        <v>257644401.27239299</v>
      </c>
      <c r="F69" s="79">
        <f t="shared" si="1"/>
        <v>0</v>
      </c>
      <c r="G69" s="2">
        <f t="shared" si="4"/>
        <v>3760814551.0858917</v>
      </c>
    </row>
    <row r="70" spans="1:7" hidden="1">
      <c r="A70" s="123"/>
      <c r="B70" s="21">
        <v>837</v>
      </c>
      <c r="C70" s="22">
        <v>4032105.0687582018</v>
      </c>
      <c r="D70" s="31">
        <f t="shared" si="3"/>
        <v>226252914.78124332</v>
      </c>
      <c r="E70" s="31">
        <f t="shared" si="0"/>
        <v>257644401.27239299</v>
      </c>
      <c r="F70" s="79">
        <f t="shared" si="1"/>
        <v>0</v>
      </c>
      <c r="G70" s="2">
        <f t="shared" si="4"/>
        <v>3823371160.9039898</v>
      </c>
    </row>
    <row r="71" spans="1:7" hidden="1">
      <c r="A71" s="123"/>
      <c r="B71" s="21">
        <v>773</v>
      </c>
      <c r="C71" s="22">
        <v>4033936.1791436505</v>
      </c>
      <c r="D71" s="31">
        <f t="shared" si="3"/>
        <v>230286850.96038696</v>
      </c>
      <c r="E71" s="31">
        <f t="shared" si="0"/>
        <v>257644401.27239299</v>
      </c>
      <c r="F71" s="79">
        <f t="shared" si="1"/>
        <v>0</v>
      </c>
      <c r="G71" s="2">
        <f t="shared" si="4"/>
        <v>3885927770.7220879</v>
      </c>
    </row>
    <row r="72" spans="1:7" hidden="1">
      <c r="A72" s="123"/>
      <c r="B72" s="21">
        <v>64</v>
      </c>
      <c r="C72" s="22">
        <v>4047974.6920987577</v>
      </c>
      <c r="D72" s="31">
        <f t="shared" si="3"/>
        <v>234334825.65248573</v>
      </c>
      <c r="E72" s="31">
        <f t="shared" si="0"/>
        <v>257644401.27239299</v>
      </c>
      <c r="F72" s="79">
        <f t="shared" si="1"/>
        <v>0</v>
      </c>
      <c r="G72" s="2">
        <f t="shared" si="4"/>
        <v>3948484380.5401859</v>
      </c>
    </row>
    <row r="73" spans="1:7" hidden="1">
      <c r="A73" s="123"/>
      <c r="B73" s="21">
        <v>489</v>
      </c>
      <c r="C73" s="22">
        <v>4048585.0622272408</v>
      </c>
      <c r="D73" s="31">
        <f t="shared" si="3"/>
        <v>238383410.71471298</v>
      </c>
      <c r="E73" s="31">
        <f t="shared" si="0"/>
        <v>257644401.27239299</v>
      </c>
      <c r="F73" s="79">
        <f t="shared" si="1"/>
        <v>0</v>
      </c>
      <c r="G73" s="2">
        <f t="shared" si="4"/>
        <v>4011040990.358284</v>
      </c>
    </row>
    <row r="74" spans="1:7" hidden="1">
      <c r="A74" s="123"/>
      <c r="B74" s="21">
        <v>443</v>
      </c>
      <c r="C74" s="22">
        <v>4057130.2440260015</v>
      </c>
      <c r="D74" s="31">
        <f t="shared" si="3"/>
        <v>242440540.95873898</v>
      </c>
      <c r="E74" s="31">
        <f t="shared" ref="E74:E137" si="5">IF(D74&lt;=E73,E73,E73+C$4)</f>
        <v>257644401.27239299</v>
      </c>
      <c r="F74" s="79">
        <f t="shared" ref="F74:F137" si="6">IF((E74-E73)&gt;0,"Controlla progetto",)</f>
        <v>0</v>
      </c>
      <c r="G74" s="2">
        <f t="shared" ref="G74:G80" si="7">G73+C$4</f>
        <v>4073597600.1763821</v>
      </c>
    </row>
    <row r="75" spans="1:7" hidden="1">
      <c r="A75" s="123"/>
      <c r="B75" s="21">
        <v>398</v>
      </c>
      <c r="C75" s="22">
        <v>4058961.3544114507</v>
      </c>
      <c r="D75" s="31">
        <f t="shared" ref="D75:D138" si="8">C75+D74</f>
        <v>246499502.31315044</v>
      </c>
      <c r="E75" s="31">
        <f t="shared" si="5"/>
        <v>257644401.27239299</v>
      </c>
      <c r="F75" s="79">
        <f t="shared" si="6"/>
        <v>0</v>
      </c>
      <c r="G75" s="2">
        <f t="shared" si="7"/>
        <v>4136154209.9944801</v>
      </c>
    </row>
    <row r="76" spans="1:7" hidden="1">
      <c r="A76" s="123"/>
      <c r="B76" s="21">
        <v>515</v>
      </c>
      <c r="C76" s="22">
        <v>4069642.8316599019</v>
      </c>
      <c r="D76" s="31">
        <f t="shared" si="8"/>
        <v>250569145.14481035</v>
      </c>
      <c r="E76" s="31">
        <f t="shared" si="5"/>
        <v>257644401.27239299</v>
      </c>
      <c r="F76" s="79">
        <f t="shared" si="6"/>
        <v>0</v>
      </c>
      <c r="G76" s="2">
        <f t="shared" si="7"/>
        <v>4198710819.8125782</v>
      </c>
    </row>
    <row r="77" spans="1:7" hidden="1">
      <c r="A77" s="123"/>
      <c r="B77" s="21">
        <v>136</v>
      </c>
      <c r="C77" s="22">
        <v>4073915.4225592823</v>
      </c>
      <c r="D77" s="31">
        <f t="shared" si="8"/>
        <v>254643060.56736964</v>
      </c>
      <c r="E77" s="31">
        <f t="shared" si="5"/>
        <v>257644401.27239299</v>
      </c>
      <c r="F77" s="79">
        <f t="shared" si="6"/>
        <v>0</v>
      </c>
      <c r="G77" s="2">
        <f t="shared" si="7"/>
        <v>4261267429.6306763</v>
      </c>
    </row>
    <row r="78" spans="1:7">
      <c r="A78" s="123"/>
      <c r="B78" s="20">
        <v>8</v>
      </c>
      <c r="C78" s="80">
        <v>4074220.6076235236</v>
      </c>
      <c r="D78" s="31">
        <f t="shared" si="8"/>
        <v>258717281.17499316</v>
      </c>
      <c r="E78" s="31">
        <f t="shared" si="5"/>
        <v>320201011.09049124</v>
      </c>
      <c r="F78" s="79" t="str">
        <f t="shared" si="6"/>
        <v>Controlla progetto</v>
      </c>
      <c r="G78" s="2">
        <f t="shared" si="7"/>
        <v>4323824039.4487743</v>
      </c>
    </row>
    <row r="79" spans="1:7" hidden="1">
      <c r="A79" s="123"/>
      <c r="B79" s="21">
        <v>305</v>
      </c>
      <c r="C79" s="22">
        <v>4082155.4192938018</v>
      </c>
      <c r="D79" s="31">
        <f t="shared" si="8"/>
        <v>262799436.59428695</v>
      </c>
      <c r="E79" s="31">
        <f t="shared" si="5"/>
        <v>320201011.09049124</v>
      </c>
      <c r="F79" s="79">
        <f t="shared" si="6"/>
        <v>0</v>
      </c>
      <c r="G79" s="2">
        <f t="shared" si="7"/>
        <v>4386380649.2668724</v>
      </c>
    </row>
    <row r="80" spans="1:7" hidden="1">
      <c r="A80" s="123"/>
      <c r="B80" s="21">
        <v>410</v>
      </c>
      <c r="C80" s="22">
        <v>4103213.1887264624</v>
      </c>
      <c r="D80" s="31">
        <f t="shared" si="8"/>
        <v>266902649.7830134</v>
      </c>
      <c r="E80" s="31">
        <f t="shared" si="5"/>
        <v>320201011.09049124</v>
      </c>
      <c r="F80" s="79">
        <f t="shared" si="6"/>
        <v>0</v>
      </c>
      <c r="G80" s="2">
        <f t="shared" si="7"/>
        <v>4448937259.0849705</v>
      </c>
    </row>
    <row r="81" spans="1:7" hidden="1">
      <c r="A81" s="123"/>
      <c r="B81" s="21">
        <v>827</v>
      </c>
      <c r="C81" s="22">
        <v>4129153.919186987</v>
      </c>
      <c r="D81" s="31">
        <f t="shared" si="8"/>
        <v>271031803.70220041</v>
      </c>
      <c r="E81" s="31">
        <f t="shared" si="5"/>
        <v>320201011.09049124</v>
      </c>
      <c r="F81" s="79">
        <f t="shared" si="6"/>
        <v>0</v>
      </c>
      <c r="G81" s="2"/>
    </row>
    <row r="82" spans="1:7" hidden="1">
      <c r="A82" s="123"/>
      <c r="B82" s="21">
        <v>475</v>
      </c>
      <c r="C82" s="22">
        <v>4141361.3217566456</v>
      </c>
      <c r="D82" s="31">
        <f t="shared" si="8"/>
        <v>275173165.02395707</v>
      </c>
      <c r="E82" s="31">
        <f t="shared" si="5"/>
        <v>320201011.09049124</v>
      </c>
      <c r="F82" s="79">
        <f t="shared" si="6"/>
        <v>0</v>
      </c>
      <c r="G82" s="2"/>
    </row>
    <row r="83" spans="1:7" hidden="1">
      <c r="A83" s="123"/>
      <c r="B83" s="21">
        <v>191</v>
      </c>
      <c r="C83" s="22">
        <v>4141971.6918851282</v>
      </c>
      <c r="D83" s="31">
        <f t="shared" si="8"/>
        <v>279315136.71584219</v>
      </c>
      <c r="E83" s="31">
        <f t="shared" si="5"/>
        <v>320201011.09049124</v>
      </c>
      <c r="F83" s="79">
        <f t="shared" si="6"/>
        <v>0</v>
      </c>
      <c r="G83" s="2"/>
    </row>
    <row r="84" spans="1:7" hidden="1">
      <c r="A84" s="123"/>
      <c r="B84" s="21">
        <v>391</v>
      </c>
      <c r="C84" s="22">
        <v>4145939.0977202673</v>
      </c>
      <c r="D84" s="31">
        <f t="shared" si="8"/>
        <v>283461075.81356245</v>
      </c>
      <c r="E84" s="31">
        <f t="shared" si="5"/>
        <v>320201011.09049124</v>
      </c>
      <c r="F84" s="79">
        <f t="shared" si="6"/>
        <v>0</v>
      </c>
      <c r="G84" s="2"/>
    </row>
    <row r="85" spans="1:7" hidden="1">
      <c r="A85" s="123"/>
      <c r="B85" s="21">
        <v>736</v>
      </c>
      <c r="C85" s="22">
        <v>4150211.6886196476</v>
      </c>
      <c r="D85" s="31">
        <f t="shared" si="8"/>
        <v>287611287.50218213</v>
      </c>
      <c r="E85" s="31">
        <f t="shared" si="5"/>
        <v>320201011.09049124</v>
      </c>
      <c r="F85" s="79">
        <f t="shared" si="6"/>
        <v>0</v>
      </c>
      <c r="G85" s="2"/>
    </row>
    <row r="86" spans="1:7" hidden="1">
      <c r="A86" s="123"/>
      <c r="B86" s="21">
        <v>718</v>
      </c>
      <c r="C86" s="22">
        <v>4170048.7177953427</v>
      </c>
      <c r="D86" s="31">
        <f t="shared" si="8"/>
        <v>291781336.2199775</v>
      </c>
      <c r="E86" s="31">
        <f t="shared" si="5"/>
        <v>320201011.09049124</v>
      </c>
      <c r="F86" s="79">
        <f t="shared" si="6"/>
        <v>0</v>
      </c>
      <c r="G86" s="23"/>
    </row>
    <row r="87" spans="1:7" hidden="1">
      <c r="A87" s="123"/>
      <c r="B87" s="21">
        <v>705</v>
      </c>
      <c r="C87" s="22">
        <v>4185918.3411358991</v>
      </c>
      <c r="D87" s="31">
        <f t="shared" si="8"/>
        <v>295967254.56111342</v>
      </c>
      <c r="E87" s="31">
        <f t="shared" si="5"/>
        <v>320201011.09049124</v>
      </c>
      <c r="F87" s="79">
        <f t="shared" si="6"/>
        <v>0</v>
      </c>
      <c r="G87" s="23"/>
    </row>
    <row r="88" spans="1:7" hidden="1">
      <c r="A88" s="123"/>
      <c r="B88" s="21">
        <v>247</v>
      </c>
      <c r="C88" s="22">
        <v>4208196.8508255258</v>
      </c>
      <c r="D88" s="31">
        <f t="shared" si="8"/>
        <v>300175451.41193897</v>
      </c>
      <c r="E88" s="31">
        <f t="shared" si="5"/>
        <v>320201011.09049124</v>
      </c>
      <c r="F88" s="79">
        <f t="shared" si="6"/>
        <v>0</v>
      </c>
      <c r="G88" s="23"/>
    </row>
    <row r="89" spans="1:7" hidden="1">
      <c r="A89" s="123"/>
      <c r="B89" s="21">
        <v>496</v>
      </c>
      <c r="C89" s="22">
        <v>4211859.0715964232</v>
      </c>
      <c r="D89" s="31">
        <f t="shared" si="8"/>
        <v>304387310.48353541</v>
      </c>
      <c r="E89" s="31">
        <f t="shared" si="5"/>
        <v>320201011.09049124</v>
      </c>
      <c r="F89" s="79">
        <f t="shared" si="6"/>
        <v>0</v>
      </c>
      <c r="G89" s="23"/>
    </row>
    <row r="90" spans="1:7" hidden="1">
      <c r="A90" s="123"/>
      <c r="B90" s="21">
        <v>525</v>
      </c>
      <c r="C90" s="22">
        <v>4256416.0909756767</v>
      </c>
      <c r="D90" s="31">
        <f t="shared" si="8"/>
        <v>308643726.57451111</v>
      </c>
      <c r="E90" s="31">
        <f t="shared" si="5"/>
        <v>320201011.09049124</v>
      </c>
      <c r="F90" s="79">
        <f t="shared" si="6"/>
        <v>0</v>
      </c>
      <c r="G90" s="23"/>
    </row>
    <row r="91" spans="1:7" hidden="1">
      <c r="A91" s="123"/>
      <c r="B91" s="21">
        <v>635</v>
      </c>
      <c r="C91" s="22">
        <v>4260383.4968108153</v>
      </c>
      <c r="D91" s="31">
        <f t="shared" si="8"/>
        <v>312904110.0713219</v>
      </c>
      <c r="E91" s="31">
        <f t="shared" si="5"/>
        <v>320201011.09049124</v>
      </c>
      <c r="F91" s="79">
        <f t="shared" si="6"/>
        <v>0</v>
      </c>
      <c r="G91" s="23"/>
    </row>
    <row r="92" spans="1:7" hidden="1">
      <c r="A92" s="123"/>
      <c r="B92" s="21">
        <v>25</v>
      </c>
      <c r="C92" s="22">
        <v>4261604.2370677814</v>
      </c>
      <c r="D92" s="31">
        <f t="shared" si="8"/>
        <v>317165714.30838966</v>
      </c>
      <c r="E92" s="31">
        <f t="shared" si="5"/>
        <v>320201011.09049124</v>
      </c>
      <c r="F92" s="79">
        <f t="shared" si="6"/>
        <v>0</v>
      </c>
      <c r="G92" s="23"/>
    </row>
    <row r="93" spans="1:7">
      <c r="A93" s="123"/>
      <c r="B93" s="20">
        <v>835</v>
      </c>
      <c r="C93" s="80">
        <v>4271675.3441877495</v>
      </c>
      <c r="D93" s="31">
        <f t="shared" si="8"/>
        <v>321437389.6525774</v>
      </c>
      <c r="E93" s="31">
        <f t="shared" si="5"/>
        <v>382757620.90858948</v>
      </c>
      <c r="F93" s="79" t="str">
        <f t="shared" si="6"/>
        <v>Controlla progetto</v>
      </c>
      <c r="G93" s="23"/>
    </row>
    <row r="94" spans="1:7" hidden="1">
      <c r="A94" s="123"/>
      <c r="B94" s="21">
        <v>796</v>
      </c>
      <c r="C94" s="22">
        <v>4299141.9999694815</v>
      </c>
      <c r="D94" s="31">
        <f t="shared" si="8"/>
        <v>325736531.65254688</v>
      </c>
      <c r="E94" s="31">
        <f t="shared" si="5"/>
        <v>382757620.90858948</v>
      </c>
      <c r="F94" s="79">
        <f t="shared" si="6"/>
        <v>0</v>
      </c>
      <c r="G94" s="23"/>
    </row>
    <row r="95" spans="1:7" hidden="1">
      <c r="A95" s="123"/>
      <c r="B95" s="21">
        <v>622</v>
      </c>
      <c r="C95" s="22">
        <v>4303414.5908688623</v>
      </c>
      <c r="D95" s="31">
        <f t="shared" si="8"/>
        <v>330039946.24341577</v>
      </c>
      <c r="E95" s="31">
        <f t="shared" si="5"/>
        <v>382757620.90858948</v>
      </c>
      <c r="F95" s="79">
        <f t="shared" si="6"/>
        <v>0</v>
      </c>
      <c r="G95" s="23"/>
    </row>
    <row r="96" spans="1:7" hidden="1">
      <c r="A96" s="123"/>
      <c r="B96" s="21">
        <v>500</v>
      </c>
      <c r="C96" s="22">
        <v>4308602.7369609671</v>
      </c>
      <c r="D96" s="31">
        <f t="shared" si="8"/>
        <v>334348548.98037672</v>
      </c>
      <c r="E96" s="31">
        <f t="shared" si="5"/>
        <v>382757620.90858948</v>
      </c>
      <c r="F96" s="79">
        <f t="shared" si="6"/>
        <v>0</v>
      </c>
      <c r="G96" s="15"/>
    </row>
    <row r="97" spans="1:7" hidden="1">
      <c r="A97" s="123"/>
      <c r="B97" s="21">
        <v>234</v>
      </c>
      <c r="C97" s="22">
        <v>4317453.1038239691</v>
      </c>
      <c r="D97" s="31">
        <f t="shared" si="8"/>
        <v>338666002.08420068</v>
      </c>
      <c r="E97" s="31">
        <f t="shared" si="5"/>
        <v>382757620.90858948</v>
      </c>
      <c r="F97" s="79">
        <f t="shared" si="6"/>
        <v>0</v>
      </c>
      <c r="G97" s="15"/>
    </row>
    <row r="98" spans="1:7" hidden="1">
      <c r="A98" s="123"/>
      <c r="B98" s="21">
        <v>385</v>
      </c>
      <c r="C98" s="22">
        <v>4329355.321329386</v>
      </c>
      <c r="D98" s="31">
        <f t="shared" si="8"/>
        <v>342995357.4055301</v>
      </c>
      <c r="E98" s="31">
        <f t="shared" si="5"/>
        <v>382757620.90858948</v>
      </c>
      <c r="F98" s="79">
        <f t="shared" si="6"/>
        <v>0</v>
      </c>
      <c r="G98" s="15"/>
    </row>
    <row r="99" spans="1:7" hidden="1">
      <c r="A99" s="123"/>
      <c r="B99" s="21">
        <v>309</v>
      </c>
      <c r="C99" s="22">
        <v>4335459.0226142155</v>
      </c>
      <c r="D99" s="31">
        <f t="shared" si="8"/>
        <v>347330816.42814434</v>
      </c>
      <c r="E99" s="31">
        <f t="shared" si="5"/>
        <v>382757620.90858948</v>
      </c>
      <c r="F99" s="79">
        <f t="shared" si="6"/>
        <v>0</v>
      </c>
      <c r="G99" s="15"/>
    </row>
    <row r="100" spans="1:7" hidden="1">
      <c r="A100" s="123"/>
      <c r="B100" s="21">
        <v>761</v>
      </c>
      <c r="C100" s="22">
        <v>4338816.0583208716</v>
      </c>
      <c r="D100" s="31">
        <f t="shared" si="8"/>
        <v>351669632.48646522</v>
      </c>
      <c r="E100" s="31">
        <f t="shared" si="5"/>
        <v>382757620.90858948</v>
      </c>
      <c r="F100" s="79">
        <f t="shared" si="6"/>
        <v>0</v>
      </c>
      <c r="G100" s="15"/>
    </row>
    <row r="101" spans="1:7" hidden="1">
      <c r="A101" s="123"/>
      <c r="B101" s="21">
        <v>193</v>
      </c>
      <c r="C101" s="22">
        <v>4350718.2758262884</v>
      </c>
      <c r="D101" s="31">
        <f t="shared" si="8"/>
        <v>356020350.76229149</v>
      </c>
      <c r="E101" s="31">
        <f t="shared" si="5"/>
        <v>382757620.90858948</v>
      </c>
      <c r="F101" s="79">
        <f t="shared" si="6"/>
        <v>0</v>
      </c>
      <c r="G101" s="15"/>
    </row>
    <row r="102" spans="1:7" hidden="1">
      <c r="A102" s="123"/>
      <c r="B102" s="21">
        <v>468</v>
      </c>
      <c r="C102" s="22">
        <v>4355296.0517899105</v>
      </c>
      <c r="D102" s="31">
        <f t="shared" si="8"/>
        <v>360375646.81408143</v>
      </c>
      <c r="E102" s="31">
        <f t="shared" si="5"/>
        <v>382757620.90858948</v>
      </c>
      <c r="F102" s="79">
        <f t="shared" si="6"/>
        <v>0</v>
      </c>
      <c r="G102" s="15"/>
    </row>
    <row r="103" spans="1:7" hidden="1">
      <c r="A103" s="123"/>
      <c r="B103" s="21">
        <v>922</v>
      </c>
      <c r="C103" s="22">
        <v>4366893.0842310861</v>
      </c>
      <c r="D103" s="31">
        <f t="shared" si="8"/>
        <v>364742539.89831251</v>
      </c>
      <c r="E103" s="31">
        <f t="shared" si="5"/>
        <v>382757620.90858948</v>
      </c>
      <c r="F103" s="79">
        <f t="shared" si="6"/>
        <v>0</v>
      </c>
      <c r="G103" s="15"/>
    </row>
    <row r="104" spans="1:7" hidden="1">
      <c r="A104" s="123"/>
      <c r="B104" s="21">
        <v>415</v>
      </c>
      <c r="C104" s="22">
        <v>4368419.0095522935</v>
      </c>
      <c r="D104" s="31">
        <f t="shared" si="8"/>
        <v>369110958.90786481</v>
      </c>
      <c r="E104" s="31">
        <f t="shared" si="5"/>
        <v>382757620.90858948</v>
      </c>
      <c r="F104" s="79">
        <f t="shared" si="6"/>
        <v>0</v>
      </c>
      <c r="G104" s="15"/>
    </row>
    <row r="105" spans="1:7" hidden="1">
      <c r="A105" s="123"/>
      <c r="B105" s="21">
        <v>995</v>
      </c>
      <c r="C105" s="22">
        <v>4384288.6328928499</v>
      </c>
      <c r="D105" s="31">
        <f t="shared" si="8"/>
        <v>373495247.54075766</v>
      </c>
      <c r="E105" s="31">
        <f t="shared" si="5"/>
        <v>382757620.90858948</v>
      </c>
      <c r="F105" s="79">
        <f t="shared" si="6"/>
        <v>0</v>
      </c>
      <c r="G105" s="15"/>
    </row>
    <row r="106" spans="1:7" hidden="1">
      <c r="A106" s="123"/>
      <c r="B106" s="21">
        <v>694</v>
      </c>
      <c r="C106" s="22">
        <v>4389476.7789849546</v>
      </c>
      <c r="D106" s="31">
        <f t="shared" si="8"/>
        <v>377884724.31974262</v>
      </c>
      <c r="E106" s="31">
        <f t="shared" si="5"/>
        <v>382757620.90858948</v>
      </c>
      <c r="F106" s="79">
        <f t="shared" si="6"/>
        <v>0</v>
      </c>
      <c r="G106" s="15"/>
    </row>
    <row r="107" spans="1:7" hidden="1">
      <c r="A107" s="123"/>
      <c r="B107" s="21">
        <v>693</v>
      </c>
      <c r="C107" s="22">
        <v>4404736.0321970275</v>
      </c>
      <c r="D107" s="31">
        <f t="shared" si="8"/>
        <v>382289460.35193962</v>
      </c>
      <c r="E107" s="31">
        <f t="shared" si="5"/>
        <v>382757620.90858948</v>
      </c>
      <c r="F107" s="79">
        <f t="shared" si="6"/>
        <v>0</v>
      </c>
      <c r="G107" s="15"/>
    </row>
    <row r="108" spans="1:7">
      <c r="A108" s="123"/>
      <c r="B108" s="20">
        <v>124</v>
      </c>
      <c r="C108" s="80">
        <v>4410534.5484176157</v>
      </c>
      <c r="D108" s="31">
        <f t="shared" si="8"/>
        <v>386699994.90035725</v>
      </c>
      <c r="E108" s="31">
        <f t="shared" si="5"/>
        <v>445314230.72668773</v>
      </c>
      <c r="F108" s="79" t="str">
        <f t="shared" si="6"/>
        <v>Controlla progetto</v>
      </c>
      <c r="G108" s="15"/>
    </row>
    <row r="109" spans="1:7" hidden="1">
      <c r="A109" s="123"/>
      <c r="B109" s="21">
        <v>299</v>
      </c>
      <c r="C109" s="22">
        <v>4428235.2821436198</v>
      </c>
      <c r="D109" s="31">
        <f t="shared" si="8"/>
        <v>391128230.18250084</v>
      </c>
      <c r="E109" s="31">
        <f t="shared" si="5"/>
        <v>445314230.72668773</v>
      </c>
      <c r="F109" s="79">
        <f t="shared" si="6"/>
        <v>0</v>
      </c>
      <c r="G109" s="15"/>
    </row>
    <row r="110" spans="1:7" hidden="1">
      <c r="A110" s="123"/>
      <c r="B110" s="21">
        <v>726</v>
      </c>
      <c r="C110" s="22">
        <v>4440442.6847132789</v>
      </c>
      <c r="D110" s="31">
        <f t="shared" si="8"/>
        <v>395568672.86721414</v>
      </c>
      <c r="E110" s="31">
        <f t="shared" si="5"/>
        <v>445314230.72668773</v>
      </c>
      <c r="F110" s="79">
        <f t="shared" si="6"/>
        <v>0</v>
      </c>
      <c r="G110" s="15"/>
    </row>
    <row r="111" spans="1:7" hidden="1">
      <c r="A111" s="123"/>
      <c r="B111" s="21">
        <v>914</v>
      </c>
      <c r="C111" s="22">
        <v>4442884.1652272101</v>
      </c>
      <c r="D111" s="31">
        <f t="shared" si="8"/>
        <v>400011557.03244138</v>
      </c>
      <c r="E111" s="31">
        <f t="shared" si="5"/>
        <v>445314230.72668773</v>
      </c>
      <c r="F111" s="79">
        <f t="shared" si="6"/>
        <v>0</v>
      </c>
      <c r="G111" s="15"/>
    </row>
    <row r="112" spans="1:7" hidden="1">
      <c r="A112" s="123"/>
      <c r="B112" s="21">
        <v>375</v>
      </c>
      <c r="C112" s="22">
        <v>4461500.4541459391</v>
      </c>
      <c r="D112" s="31">
        <f t="shared" si="8"/>
        <v>404473057.48658735</v>
      </c>
      <c r="E112" s="31">
        <f t="shared" si="5"/>
        <v>445314230.72668773</v>
      </c>
      <c r="F112" s="79">
        <f t="shared" si="6"/>
        <v>0</v>
      </c>
      <c r="G112" s="15"/>
    </row>
    <row r="113" spans="1:7" hidden="1">
      <c r="A113" s="123"/>
      <c r="B113" s="21">
        <v>741</v>
      </c>
      <c r="C113" s="22">
        <v>4469130.080751976</v>
      </c>
      <c r="D113" s="31">
        <f t="shared" si="8"/>
        <v>408942187.5673393</v>
      </c>
      <c r="E113" s="31">
        <f t="shared" si="5"/>
        <v>445314230.72668773</v>
      </c>
      <c r="F113" s="79">
        <f t="shared" si="6"/>
        <v>0</v>
      </c>
      <c r="G113" s="15"/>
    </row>
    <row r="114" spans="1:7" hidden="1">
      <c r="A114" s="123"/>
      <c r="B114" s="21">
        <v>748</v>
      </c>
      <c r="C114" s="22">
        <v>4486830.8144779811</v>
      </c>
      <c r="D114" s="31">
        <f t="shared" si="8"/>
        <v>413429018.38181728</v>
      </c>
      <c r="E114" s="31">
        <f t="shared" si="5"/>
        <v>445314230.72668773</v>
      </c>
      <c r="F114" s="79">
        <f t="shared" si="6"/>
        <v>0</v>
      </c>
      <c r="G114" s="15"/>
    </row>
    <row r="115" spans="1:7" hidden="1">
      <c r="A115" s="123"/>
      <c r="B115" s="21">
        <v>755</v>
      </c>
      <c r="C115" s="22">
        <v>4499648.5871761227</v>
      </c>
      <c r="D115" s="31">
        <f t="shared" si="8"/>
        <v>417928666.96899343</v>
      </c>
      <c r="E115" s="31">
        <f t="shared" si="5"/>
        <v>445314230.72668773</v>
      </c>
      <c r="F115" s="79">
        <f t="shared" si="6"/>
        <v>0</v>
      </c>
      <c r="G115" s="15"/>
    </row>
    <row r="116" spans="1:7" hidden="1">
      <c r="A116" s="123"/>
      <c r="B116" s="21">
        <v>778</v>
      </c>
      <c r="C116" s="22">
        <v>4506667.8436536761</v>
      </c>
      <c r="D116" s="31">
        <f t="shared" si="8"/>
        <v>422435334.8126471</v>
      </c>
      <c r="E116" s="31">
        <f t="shared" si="5"/>
        <v>445314230.72668773</v>
      </c>
      <c r="F116" s="79">
        <f t="shared" si="6"/>
        <v>0</v>
      </c>
      <c r="G116" s="15"/>
    </row>
    <row r="117" spans="1:7" hidden="1">
      <c r="A117" s="123"/>
      <c r="B117" s="21">
        <v>366</v>
      </c>
      <c r="C117" s="22">
        <v>4510330.0644245734</v>
      </c>
      <c r="D117" s="31">
        <f t="shared" si="8"/>
        <v>426945664.87707168</v>
      </c>
      <c r="E117" s="31">
        <f t="shared" si="5"/>
        <v>445314230.72668773</v>
      </c>
      <c r="F117" s="79">
        <f t="shared" si="6"/>
        <v>0</v>
      </c>
      <c r="G117" s="15"/>
    </row>
    <row r="118" spans="1:7" hidden="1">
      <c r="A118" s="123"/>
      <c r="B118" s="21">
        <v>906</v>
      </c>
      <c r="C118" s="22">
        <v>4513381.9150669882</v>
      </c>
      <c r="D118" s="31">
        <f t="shared" si="8"/>
        <v>431459046.7921387</v>
      </c>
      <c r="E118" s="31">
        <f t="shared" si="5"/>
        <v>445314230.72668773</v>
      </c>
      <c r="F118" s="79">
        <f t="shared" si="6"/>
        <v>0</v>
      </c>
      <c r="G118" s="15"/>
    </row>
    <row r="119" spans="1:7" hidden="1">
      <c r="A119" s="123"/>
      <c r="B119" s="21">
        <v>173</v>
      </c>
      <c r="C119" s="22">
        <v>4517654.5059663691</v>
      </c>
      <c r="D119" s="31">
        <f t="shared" si="8"/>
        <v>435976701.29810506</v>
      </c>
      <c r="E119" s="31">
        <f t="shared" si="5"/>
        <v>445314230.72668773</v>
      </c>
      <c r="F119" s="79">
        <f t="shared" si="6"/>
        <v>0</v>
      </c>
      <c r="G119" s="15"/>
    </row>
    <row r="120" spans="1:7" hidden="1">
      <c r="A120" s="123"/>
      <c r="B120" s="21">
        <v>877</v>
      </c>
      <c r="C120" s="22">
        <v>4520401.1715445416</v>
      </c>
      <c r="D120" s="31">
        <f t="shared" si="8"/>
        <v>440497102.46964961</v>
      </c>
      <c r="E120" s="31">
        <f t="shared" si="5"/>
        <v>445314230.72668773</v>
      </c>
      <c r="F120" s="79">
        <f t="shared" si="6"/>
        <v>0</v>
      </c>
      <c r="G120" s="15"/>
    </row>
    <row r="121" spans="1:7" hidden="1">
      <c r="A121" s="123"/>
      <c r="B121" s="21">
        <v>670</v>
      </c>
      <c r="C121" s="22">
        <v>4520706.3566087829</v>
      </c>
      <c r="D121" s="31">
        <f t="shared" si="8"/>
        <v>445017808.82625842</v>
      </c>
      <c r="E121" s="31">
        <f t="shared" si="5"/>
        <v>445314230.72668773</v>
      </c>
      <c r="F121" s="79">
        <f t="shared" si="6"/>
        <v>0</v>
      </c>
      <c r="G121" s="15"/>
    </row>
    <row r="122" spans="1:7">
      <c r="A122" s="123"/>
      <c r="B122" s="20">
        <v>767</v>
      </c>
      <c r="C122" s="80">
        <v>4528030.7981505785</v>
      </c>
      <c r="D122" s="31">
        <f t="shared" si="8"/>
        <v>449545839.62440902</v>
      </c>
      <c r="E122" s="31">
        <f t="shared" si="5"/>
        <v>507870840.54478598</v>
      </c>
      <c r="F122" s="79" t="str">
        <f t="shared" si="6"/>
        <v>Controlla progetto</v>
      </c>
      <c r="G122" s="15"/>
    </row>
    <row r="123" spans="1:7" hidden="1">
      <c r="A123" s="123"/>
      <c r="B123" s="21">
        <v>108</v>
      </c>
      <c r="C123" s="22">
        <v>4537186.3500778219</v>
      </c>
      <c r="D123" s="31">
        <f t="shared" si="8"/>
        <v>454083025.97448683</v>
      </c>
      <c r="E123" s="31">
        <f t="shared" si="5"/>
        <v>507870840.54478598</v>
      </c>
      <c r="F123" s="79">
        <f t="shared" si="6"/>
        <v>0</v>
      </c>
      <c r="G123" s="15"/>
    </row>
    <row r="124" spans="1:7" hidden="1">
      <c r="A124" s="123"/>
      <c r="B124" s="21">
        <v>304</v>
      </c>
      <c r="C124" s="22">
        <v>4542679.6812341688</v>
      </c>
      <c r="D124" s="31">
        <f t="shared" si="8"/>
        <v>458625705.65572101</v>
      </c>
      <c r="E124" s="31">
        <f t="shared" si="5"/>
        <v>507870840.54478598</v>
      </c>
      <c r="F124" s="79">
        <f t="shared" si="6"/>
        <v>0</v>
      </c>
      <c r="G124" s="15"/>
    </row>
    <row r="125" spans="1:7" hidden="1">
      <c r="A125" s="123"/>
      <c r="B125" s="21">
        <v>600</v>
      </c>
      <c r="C125" s="22">
        <v>4574724.112979522</v>
      </c>
      <c r="D125" s="31">
        <f t="shared" si="8"/>
        <v>463200429.76870054</v>
      </c>
      <c r="E125" s="31">
        <f t="shared" si="5"/>
        <v>507870840.54478598</v>
      </c>
      <c r="F125" s="79">
        <f t="shared" si="6"/>
        <v>0</v>
      </c>
      <c r="G125" s="15"/>
    </row>
    <row r="126" spans="1:7" hidden="1">
      <c r="A126" s="123"/>
      <c r="B126" s="21">
        <v>770</v>
      </c>
      <c r="C126" s="22">
        <v>4577165.5934934542</v>
      </c>
      <c r="D126" s="31">
        <f t="shared" si="8"/>
        <v>467777595.362194</v>
      </c>
      <c r="E126" s="31">
        <f t="shared" si="5"/>
        <v>507870840.54478598</v>
      </c>
      <c r="F126" s="79">
        <f t="shared" si="6"/>
        <v>0</v>
      </c>
      <c r="G126" s="15"/>
    </row>
    <row r="127" spans="1:7" hidden="1">
      <c r="A127" s="123"/>
      <c r="B127" s="21">
        <v>760</v>
      </c>
      <c r="C127" s="22">
        <v>4592119.6616412858</v>
      </c>
      <c r="D127" s="31">
        <f t="shared" si="8"/>
        <v>472369715.0238353</v>
      </c>
      <c r="E127" s="31">
        <f t="shared" si="5"/>
        <v>507870840.54478598</v>
      </c>
      <c r="F127" s="79">
        <f t="shared" si="6"/>
        <v>0</v>
      </c>
      <c r="G127" s="15"/>
    </row>
    <row r="128" spans="1:7" hidden="1">
      <c r="A128" s="123"/>
      <c r="B128" s="21">
        <v>321</v>
      </c>
      <c r="C128" s="22">
        <v>4599749.2882473217</v>
      </c>
      <c r="D128" s="31">
        <f t="shared" si="8"/>
        <v>476969464.31208265</v>
      </c>
      <c r="E128" s="31">
        <f t="shared" si="5"/>
        <v>507870840.54478598</v>
      </c>
      <c r="F128" s="79">
        <f t="shared" si="6"/>
        <v>0</v>
      </c>
      <c r="G128" s="15"/>
    </row>
    <row r="129" spans="1:7" hidden="1">
      <c r="A129" s="123"/>
      <c r="B129" s="21">
        <v>455</v>
      </c>
      <c r="C129" s="22">
        <v>4605242.6194036687</v>
      </c>
      <c r="D129" s="31">
        <f t="shared" si="8"/>
        <v>481574706.93148631</v>
      </c>
      <c r="E129" s="31">
        <f t="shared" si="5"/>
        <v>507870840.54478598</v>
      </c>
      <c r="F129" s="79">
        <f t="shared" si="6"/>
        <v>0</v>
      </c>
      <c r="G129" s="15"/>
    </row>
    <row r="130" spans="1:7" hidden="1">
      <c r="A130" s="123"/>
      <c r="B130" s="21">
        <v>626</v>
      </c>
      <c r="C130" s="22">
        <v>4609515.2103030486</v>
      </c>
      <c r="D130" s="31">
        <f t="shared" si="8"/>
        <v>486184222.14178938</v>
      </c>
      <c r="E130" s="31">
        <f t="shared" si="5"/>
        <v>507870840.54478598</v>
      </c>
      <c r="F130" s="79">
        <f t="shared" si="6"/>
        <v>0</v>
      </c>
      <c r="G130" s="15"/>
    </row>
    <row r="131" spans="1:7" hidden="1">
      <c r="A131" s="123"/>
      <c r="B131" s="21">
        <v>920</v>
      </c>
      <c r="C131" s="22">
        <v>4627215.9440290537</v>
      </c>
      <c r="D131" s="31">
        <f t="shared" si="8"/>
        <v>490811438.08581841</v>
      </c>
      <c r="E131" s="31">
        <f t="shared" si="5"/>
        <v>507870840.54478598</v>
      </c>
      <c r="F131" s="79">
        <f t="shared" si="6"/>
        <v>0</v>
      </c>
      <c r="G131" s="15"/>
    </row>
    <row r="132" spans="1:7" hidden="1">
      <c r="A132" s="123"/>
      <c r="B132" s="21">
        <v>24</v>
      </c>
      <c r="C132" s="22">
        <v>4660175.9309671316</v>
      </c>
      <c r="D132" s="31">
        <f t="shared" si="8"/>
        <v>495471614.01678556</v>
      </c>
      <c r="E132" s="31">
        <f t="shared" si="5"/>
        <v>507870840.54478598</v>
      </c>
      <c r="F132" s="79">
        <f t="shared" si="6"/>
        <v>0</v>
      </c>
      <c r="G132" s="15"/>
    </row>
    <row r="133" spans="1:7" hidden="1">
      <c r="A133" s="123"/>
      <c r="B133" s="21">
        <v>457</v>
      </c>
      <c r="C133" s="22">
        <v>4662312.2264168216</v>
      </c>
      <c r="D133" s="31">
        <f t="shared" si="8"/>
        <v>500133926.24320239</v>
      </c>
      <c r="E133" s="31">
        <f t="shared" si="5"/>
        <v>507870840.54478598</v>
      </c>
      <c r="F133" s="79">
        <f t="shared" si="6"/>
        <v>0</v>
      </c>
      <c r="G133" s="15"/>
    </row>
    <row r="134" spans="1:7" hidden="1">
      <c r="A134" s="123"/>
      <c r="B134" s="21">
        <v>36</v>
      </c>
      <c r="C134" s="22">
        <v>4663227.7816095464</v>
      </c>
      <c r="D134" s="31">
        <f t="shared" si="8"/>
        <v>504797154.02481192</v>
      </c>
      <c r="E134" s="31">
        <f t="shared" si="5"/>
        <v>507870840.54478598</v>
      </c>
      <c r="F134" s="79">
        <f t="shared" si="6"/>
        <v>0</v>
      </c>
      <c r="G134" s="15"/>
    </row>
    <row r="135" spans="1:7">
      <c r="A135" s="123"/>
      <c r="B135" s="20">
        <v>793</v>
      </c>
      <c r="C135" s="80">
        <v>4679402.5900143441</v>
      </c>
      <c r="D135" s="31">
        <f t="shared" si="8"/>
        <v>509476556.61482626</v>
      </c>
      <c r="E135" s="31">
        <f t="shared" si="5"/>
        <v>570427450.36288428</v>
      </c>
      <c r="F135" s="79" t="str">
        <f t="shared" si="6"/>
        <v>Controlla progetto</v>
      </c>
      <c r="G135" s="15"/>
    </row>
    <row r="136" spans="1:7" hidden="1">
      <c r="A136" s="123"/>
      <c r="B136" s="21">
        <v>667</v>
      </c>
      <c r="C136" s="22">
        <v>4691915.1776482435</v>
      </c>
      <c r="D136" s="31">
        <f t="shared" si="8"/>
        <v>514168471.79247451</v>
      </c>
      <c r="E136" s="31">
        <f t="shared" si="5"/>
        <v>570427450.36288428</v>
      </c>
      <c r="F136" s="79">
        <f t="shared" si="6"/>
        <v>0</v>
      </c>
      <c r="G136" s="15"/>
    </row>
    <row r="137" spans="1:7" hidden="1">
      <c r="A137" s="123"/>
      <c r="B137" s="21">
        <v>488</v>
      </c>
      <c r="C137" s="22">
        <v>4706564.0607318338</v>
      </c>
      <c r="D137" s="31">
        <f t="shared" si="8"/>
        <v>518875035.85320634</v>
      </c>
      <c r="E137" s="31">
        <f t="shared" si="5"/>
        <v>570427450.36288428</v>
      </c>
      <c r="F137" s="79">
        <f t="shared" si="6"/>
        <v>0</v>
      </c>
      <c r="G137" s="15"/>
    </row>
    <row r="138" spans="1:7" hidden="1">
      <c r="A138" s="123"/>
      <c r="B138" s="21">
        <v>953</v>
      </c>
      <c r="C138" s="22">
        <v>4707174.4308603164</v>
      </c>
      <c r="D138" s="31">
        <f t="shared" si="8"/>
        <v>523582210.28406668</v>
      </c>
      <c r="E138" s="31">
        <f t="shared" ref="E138:E201" si="9">IF(D138&lt;=E137,E137,E137+C$4)</f>
        <v>570427450.36288428</v>
      </c>
      <c r="F138" s="79">
        <f t="shared" ref="F138:F201" si="10">IF((E138-E137)&gt;0,"Controlla progetto",)</f>
        <v>0</v>
      </c>
      <c r="G138" s="15"/>
    </row>
    <row r="139" spans="1:7" hidden="1">
      <c r="A139" s="123"/>
      <c r="B139" s="21">
        <v>771</v>
      </c>
      <c r="C139" s="22">
        <v>4710836.6516312147</v>
      </c>
      <c r="D139" s="31">
        <f t="shared" ref="D139:D202" si="11">C139+D138</f>
        <v>528293046.93569791</v>
      </c>
      <c r="E139" s="31">
        <f t="shared" si="9"/>
        <v>570427450.36288428</v>
      </c>
      <c r="F139" s="79">
        <f t="shared" si="10"/>
        <v>0</v>
      </c>
      <c r="G139" s="15"/>
    </row>
    <row r="140" spans="1:7" hidden="1">
      <c r="A140" s="123"/>
      <c r="B140" s="21">
        <v>253</v>
      </c>
      <c r="C140" s="22">
        <v>4723044.0542008728</v>
      </c>
      <c r="D140" s="31">
        <f t="shared" si="11"/>
        <v>533016090.9898988</v>
      </c>
      <c r="E140" s="31">
        <f t="shared" si="9"/>
        <v>570427450.36288428</v>
      </c>
      <c r="F140" s="79">
        <f t="shared" si="10"/>
        <v>0</v>
      </c>
      <c r="G140" s="15"/>
    </row>
    <row r="141" spans="1:7" hidden="1">
      <c r="A141" s="123"/>
      <c r="B141" s="21">
        <v>291</v>
      </c>
      <c r="C141" s="22">
        <v>4757224.7813959168</v>
      </c>
      <c r="D141" s="31">
        <f t="shared" si="11"/>
        <v>537773315.77129471</v>
      </c>
      <c r="E141" s="31">
        <f t="shared" si="9"/>
        <v>570427450.36288428</v>
      </c>
      <c r="F141" s="79">
        <f t="shared" si="10"/>
        <v>0</v>
      </c>
      <c r="G141" s="15"/>
    </row>
    <row r="142" spans="1:7" hidden="1">
      <c r="A142" s="123"/>
      <c r="B142" s="21">
        <v>869</v>
      </c>
      <c r="C142" s="22">
        <v>4763633.6677449876</v>
      </c>
      <c r="D142" s="31">
        <f t="shared" si="11"/>
        <v>542536949.43903971</v>
      </c>
      <c r="E142" s="31">
        <f t="shared" si="9"/>
        <v>570427450.36288428</v>
      </c>
      <c r="F142" s="79">
        <f t="shared" si="10"/>
        <v>0</v>
      </c>
      <c r="G142" s="15"/>
    </row>
    <row r="143" spans="1:7" hidden="1">
      <c r="A143" s="123"/>
      <c r="B143" s="21">
        <v>254</v>
      </c>
      <c r="C143" s="22">
        <v>4785301.8073061313</v>
      </c>
      <c r="D143" s="31">
        <f t="shared" si="11"/>
        <v>547322251.24634588</v>
      </c>
      <c r="E143" s="31">
        <f t="shared" si="9"/>
        <v>570427450.36288428</v>
      </c>
      <c r="F143" s="79">
        <f t="shared" si="10"/>
        <v>0</v>
      </c>
      <c r="G143" s="15"/>
    </row>
    <row r="144" spans="1:7" hidden="1">
      <c r="A144" s="123"/>
      <c r="B144" s="21">
        <v>645</v>
      </c>
      <c r="C144" s="22">
        <v>4789574.3982055113</v>
      </c>
      <c r="D144" s="31">
        <f t="shared" si="11"/>
        <v>552111825.6445514</v>
      </c>
      <c r="E144" s="31">
        <f t="shared" si="9"/>
        <v>570427450.36288428</v>
      </c>
      <c r="F144" s="79">
        <f t="shared" si="10"/>
        <v>0</v>
      </c>
      <c r="G144" s="15"/>
    </row>
    <row r="145" spans="1:7" hidden="1">
      <c r="A145" s="123"/>
      <c r="B145" s="21">
        <v>380</v>
      </c>
      <c r="C145" s="22">
        <v>4790795.1384624774</v>
      </c>
      <c r="D145" s="31">
        <f t="shared" si="11"/>
        <v>556902620.78301382</v>
      </c>
      <c r="E145" s="31">
        <f t="shared" si="9"/>
        <v>570427450.36288428</v>
      </c>
      <c r="F145" s="79">
        <f t="shared" si="10"/>
        <v>0</v>
      </c>
      <c r="G145" s="15"/>
    </row>
    <row r="146" spans="1:7" hidden="1">
      <c r="A146" s="123"/>
      <c r="B146" s="21">
        <v>553</v>
      </c>
      <c r="C146" s="22">
        <v>4791100.3235267187</v>
      </c>
      <c r="D146" s="31">
        <f t="shared" si="11"/>
        <v>561693721.10654056</v>
      </c>
      <c r="E146" s="31">
        <f t="shared" si="9"/>
        <v>570427450.36288428</v>
      </c>
      <c r="F146" s="79">
        <f t="shared" si="10"/>
        <v>0</v>
      </c>
      <c r="G146" s="15"/>
    </row>
    <row r="147" spans="1:7" hidden="1">
      <c r="A147" s="123"/>
      <c r="B147" s="21">
        <v>930</v>
      </c>
      <c r="C147" s="22">
        <v>4798424.7650685143</v>
      </c>
      <c r="D147" s="31">
        <f t="shared" si="11"/>
        <v>566492145.87160909</v>
      </c>
      <c r="E147" s="31">
        <f t="shared" si="9"/>
        <v>570427450.36288428</v>
      </c>
      <c r="F147" s="79">
        <f t="shared" si="10"/>
        <v>0</v>
      </c>
      <c r="G147" s="15"/>
    </row>
    <row r="148" spans="1:7">
      <c r="A148" s="123"/>
      <c r="B148" s="20">
        <v>972</v>
      </c>
      <c r="C148" s="80">
        <v>4803002.5410321364</v>
      </c>
      <c r="D148" s="31">
        <f t="shared" si="11"/>
        <v>571295148.41264129</v>
      </c>
      <c r="E148" s="31">
        <f t="shared" si="9"/>
        <v>632984060.18098259</v>
      </c>
      <c r="F148" s="79" t="str">
        <f t="shared" si="10"/>
        <v>Controlla progetto</v>
      </c>
      <c r="G148" s="15"/>
    </row>
    <row r="149" spans="1:7" hidden="1">
      <c r="A149" s="123"/>
      <c r="B149" s="21">
        <v>166</v>
      </c>
      <c r="C149" s="22">
        <v>4830164.0117496261</v>
      </c>
      <c r="D149" s="31">
        <f t="shared" si="11"/>
        <v>576125312.42439091</v>
      </c>
      <c r="E149" s="31">
        <f t="shared" si="9"/>
        <v>632984060.18098259</v>
      </c>
      <c r="F149" s="79">
        <f t="shared" si="10"/>
        <v>0</v>
      </c>
      <c r="G149" s="15"/>
    </row>
    <row r="150" spans="1:7" hidden="1">
      <c r="A150" s="123"/>
      <c r="B150" s="21">
        <v>866</v>
      </c>
      <c r="C150" s="22">
        <v>4869532.8850367749</v>
      </c>
      <c r="D150" s="31">
        <f t="shared" si="11"/>
        <v>580994845.30942774</v>
      </c>
      <c r="E150" s="31">
        <f t="shared" si="9"/>
        <v>632984060.18098259</v>
      </c>
      <c r="F150" s="79">
        <f t="shared" si="10"/>
        <v>0</v>
      </c>
      <c r="G150" s="15"/>
    </row>
    <row r="151" spans="1:7" hidden="1">
      <c r="A151" s="123"/>
      <c r="B151" s="21">
        <v>45</v>
      </c>
      <c r="C151" s="22">
        <v>4870448.4402294988</v>
      </c>
      <c r="D151" s="31">
        <f t="shared" si="11"/>
        <v>585865293.74965727</v>
      </c>
      <c r="E151" s="31">
        <f t="shared" si="9"/>
        <v>632984060.18098259</v>
      </c>
      <c r="F151" s="79">
        <f t="shared" si="10"/>
        <v>0</v>
      </c>
      <c r="G151" s="15"/>
    </row>
    <row r="152" spans="1:7" hidden="1">
      <c r="A152" s="123"/>
      <c r="B152" s="21">
        <v>378</v>
      </c>
      <c r="C152" s="22">
        <v>4875636.5863216044</v>
      </c>
      <c r="D152" s="31">
        <f t="shared" si="11"/>
        <v>590740930.33597887</v>
      </c>
      <c r="E152" s="31">
        <f t="shared" si="9"/>
        <v>632984060.18098259</v>
      </c>
      <c r="F152" s="79">
        <f t="shared" si="10"/>
        <v>0</v>
      </c>
      <c r="G152" s="15"/>
    </row>
    <row r="153" spans="1:7" hidden="1">
      <c r="A153" s="123"/>
      <c r="B153" s="21">
        <v>442</v>
      </c>
      <c r="C153" s="22">
        <v>4892421.7648548847</v>
      </c>
      <c r="D153" s="31">
        <f t="shared" si="11"/>
        <v>595633352.10083377</v>
      </c>
      <c r="E153" s="31">
        <f t="shared" si="9"/>
        <v>632984060.18098259</v>
      </c>
      <c r="F153" s="79">
        <f t="shared" si="10"/>
        <v>0</v>
      </c>
      <c r="G153" s="15"/>
    </row>
    <row r="154" spans="1:7" hidden="1">
      <c r="A154" s="123"/>
      <c r="B154" s="21">
        <v>87</v>
      </c>
      <c r="C154" s="22">
        <v>4898220.281075472</v>
      </c>
      <c r="D154" s="31">
        <f t="shared" si="11"/>
        <v>600531572.38190925</v>
      </c>
      <c r="E154" s="31">
        <f t="shared" si="9"/>
        <v>632984060.18098259</v>
      </c>
      <c r="F154" s="79">
        <f t="shared" si="10"/>
        <v>0</v>
      </c>
      <c r="G154" s="15"/>
    </row>
    <row r="155" spans="1:7" hidden="1">
      <c r="A155" s="123"/>
      <c r="B155" s="21">
        <v>989</v>
      </c>
      <c r="C155" s="22">
        <v>4901882.5018463703</v>
      </c>
      <c r="D155" s="31">
        <f t="shared" si="11"/>
        <v>605433454.88375556</v>
      </c>
      <c r="E155" s="31">
        <f t="shared" si="9"/>
        <v>632984060.18098259</v>
      </c>
      <c r="F155" s="79">
        <f t="shared" si="10"/>
        <v>0</v>
      </c>
      <c r="G155" s="15"/>
    </row>
    <row r="156" spans="1:7" hidden="1">
      <c r="A156" s="123"/>
      <c r="B156" s="21">
        <v>651</v>
      </c>
      <c r="C156" s="22">
        <v>4915921.0148014771</v>
      </c>
      <c r="D156" s="31">
        <f t="shared" si="11"/>
        <v>610349375.89855707</v>
      </c>
      <c r="E156" s="31">
        <f t="shared" si="9"/>
        <v>632984060.18098259</v>
      </c>
      <c r="F156" s="79">
        <f t="shared" si="10"/>
        <v>0</v>
      </c>
      <c r="G156" s="15"/>
    </row>
    <row r="157" spans="1:7" hidden="1">
      <c r="A157" s="123"/>
      <c r="B157" s="21">
        <v>379</v>
      </c>
      <c r="C157" s="22">
        <v>4917752.1251869258</v>
      </c>
      <c r="D157" s="31">
        <f t="shared" si="11"/>
        <v>615267128.02374399</v>
      </c>
      <c r="E157" s="31">
        <f t="shared" si="9"/>
        <v>632984060.18098259</v>
      </c>
      <c r="F157" s="79">
        <f t="shared" si="10"/>
        <v>0</v>
      </c>
      <c r="G157" s="15"/>
    </row>
    <row r="158" spans="1:7" hidden="1">
      <c r="A158" s="123"/>
      <c r="B158" s="21">
        <v>590</v>
      </c>
      <c r="C158" s="22">
        <v>4921719.5310220653</v>
      </c>
      <c r="D158" s="31">
        <f t="shared" si="11"/>
        <v>620188847.55476606</v>
      </c>
      <c r="E158" s="31">
        <f t="shared" si="9"/>
        <v>632984060.18098259</v>
      </c>
      <c r="F158" s="79">
        <f t="shared" si="10"/>
        <v>0</v>
      </c>
      <c r="G158" s="15"/>
    </row>
    <row r="159" spans="1:7" hidden="1">
      <c r="A159" s="123"/>
      <c r="B159" s="21">
        <v>179</v>
      </c>
      <c r="C159" s="22">
        <v>4929043.97256386</v>
      </c>
      <c r="D159" s="31">
        <f t="shared" si="11"/>
        <v>625117891.52732992</v>
      </c>
      <c r="E159" s="31">
        <f t="shared" si="9"/>
        <v>632984060.18098259</v>
      </c>
      <c r="F159" s="79">
        <f t="shared" si="10"/>
        <v>0</v>
      </c>
      <c r="G159" s="15"/>
    </row>
    <row r="160" spans="1:7" hidden="1">
      <c r="A160" s="123"/>
      <c r="B160" s="21">
        <v>169</v>
      </c>
      <c r="C160" s="22">
        <v>4960478.0341807306</v>
      </c>
      <c r="D160" s="31">
        <f t="shared" si="11"/>
        <v>630078369.56151068</v>
      </c>
      <c r="E160" s="31">
        <f t="shared" si="9"/>
        <v>632984060.18098259</v>
      </c>
      <c r="F160" s="79">
        <f t="shared" si="10"/>
        <v>0</v>
      </c>
      <c r="G160" s="15"/>
    </row>
    <row r="161" spans="1:7">
      <c r="A161" s="123"/>
      <c r="B161" s="20">
        <v>341</v>
      </c>
      <c r="C161" s="80">
        <v>4961393.5893734554</v>
      </c>
      <c r="D161" s="31">
        <f t="shared" si="11"/>
        <v>635039763.15088415</v>
      </c>
      <c r="E161" s="31">
        <f t="shared" si="9"/>
        <v>695540669.9990809</v>
      </c>
      <c r="F161" s="79" t="str">
        <f t="shared" si="10"/>
        <v>Controlla progetto</v>
      </c>
      <c r="G161" s="15"/>
    </row>
    <row r="162" spans="1:7" hidden="1">
      <c r="A162" s="123"/>
      <c r="B162" s="21">
        <v>660</v>
      </c>
      <c r="C162" s="22">
        <v>4962309.1445661793</v>
      </c>
      <c r="D162" s="31">
        <f t="shared" si="11"/>
        <v>640002072.29545033</v>
      </c>
      <c r="E162" s="31">
        <f t="shared" si="9"/>
        <v>695540669.9990809</v>
      </c>
      <c r="F162" s="79">
        <f t="shared" si="10"/>
        <v>0</v>
      </c>
      <c r="G162" s="15"/>
    </row>
    <row r="163" spans="1:7" hidden="1">
      <c r="A163" s="123"/>
      <c r="B163" s="21">
        <v>203</v>
      </c>
      <c r="C163" s="22">
        <v>4970243.9562364575</v>
      </c>
      <c r="D163" s="31">
        <f t="shared" si="11"/>
        <v>644972316.25168681</v>
      </c>
      <c r="E163" s="31">
        <f t="shared" si="9"/>
        <v>695540669.9990809</v>
      </c>
      <c r="F163" s="79">
        <f t="shared" si="10"/>
        <v>0</v>
      </c>
      <c r="G163" s="15"/>
    </row>
    <row r="164" spans="1:7" hidden="1">
      <c r="A164" s="123"/>
      <c r="B164" s="21">
        <v>792</v>
      </c>
      <c r="C164" s="22">
        <v>4994353.5763115333</v>
      </c>
      <c r="D164" s="31">
        <f t="shared" si="11"/>
        <v>649966669.8279984</v>
      </c>
      <c r="E164" s="31">
        <f t="shared" si="9"/>
        <v>695540669.9990809</v>
      </c>
      <c r="F164" s="79">
        <f t="shared" si="10"/>
        <v>0</v>
      </c>
      <c r="G164" s="15"/>
    </row>
    <row r="165" spans="1:7" hidden="1">
      <c r="A165" s="123"/>
      <c r="B165" s="21">
        <v>672</v>
      </c>
      <c r="C165" s="22">
        <v>4994658.7613757746</v>
      </c>
      <c r="D165" s="31">
        <f t="shared" si="11"/>
        <v>654961328.58937418</v>
      </c>
      <c r="E165" s="31">
        <f t="shared" si="9"/>
        <v>695540669.9990809</v>
      </c>
      <c r="F165" s="79">
        <f t="shared" si="10"/>
        <v>0</v>
      </c>
      <c r="G165" s="15"/>
    </row>
    <row r="166" spans="1:7" hidden="1">
      <c r="A166" s="123"/>
      <c r="B166" s="21">
        <v>776</v>
      </c>
      <c r="C166" s="22">
        <v>5002898.7581102941</v>
      </c>
      <c r="D166" s="31">
        <f t="shared" si="11"/>
        <v>659964227.34748447</v>
      </c>
      <c r="E166" s="31">
        <f t="shared" si="9"/>
        <v>695540669.9990809</v>
      </c>
      <c r="F166" s="79">
        <f t="shared" si="10"/>
        <v>0</v>
      </c>
      <c r="G166" s="15"/>
    </row>
    <row r="167" spans="1:7" hidden="1">
      <c r="A167" s="123"/>
      <c r="B167" s="21">
        <v>85</v>
      </c>
      <c r="C167" s="22">
        <v>5007781.7191381576</v>
      </c>
      <c r="D167" s="31">
        <f t="shared" si="11"/>
        <v>664972009.06662261</v>
      </c>
      <c r="E167" s="31">
        <f t="shared" si="9"/>
        <v>695540669.9990809</v>
      </c>
      <c r="F167" s="79">
        <f t="shared" si="10"/>
        <v>0</v>
      </c>
      <c r="G167" s="15"/>
    </row>
    <row r="168" spans="1:7" hidden="1">
      <c r="A168" s="123"/>
      <c r="B168" s="21">
        <v>538</v>
      </c>
      <c r="C168" s="22">
        <v>5052033.5534531698</v>
      </c>
      <c r="D168" s="31">
        <f t="shared" si="11"/>
        <v>670024042.62007582</v>
      </c>
      <c r="E168" s="31">
        <f t="shared" si="9"/>
        <v>695540669.9990809</v>
      </c>
      <c r="F168" s="79">
        <f t="shared" si="10"/>
        <v>0</v>
      </c>
      <c r="G168" s="15"/>
    </row>
    <row r="169" spans="1:7" hidden="1">
      <c r="A169" s="123"/>
      <c r="B169" s="21">
        <v>365</v>
      </c>
      <c r="C169" s="22">
        <v>5066987.6216010014</v>
      </c>
      <c r="D169" s="31">
        <f t="shared" si="11"/>
        <v>675091030.24167681</v>
      </c>
      <c r="E169" s="31">
        <f t="shared" si="9"/>
        <v>695540669.9990809</v>
      </c>
      <c r="F169" s="79">
        <f t="shared" si="10"/>
        <v>0</v>
      </c>
      <c r="G169" s="15"/>
    </row>
    <row r="170" spans="1:7" hidden="1">
      <c r="A170" s="123"/>
      <c r="B170" s="21">
        <v>646</v>
      </c>
      <c r="C170" s="22">
        <v>5069734.2871791739</v>
      </c>
      <c r="D170" s="31">
        <f t="shared" si="11"/>
        <v>680160764.52885604</v>
      </c>
      <c r="E170" s="31">
        <f t="shared" si="9"/>
        <v>695540669.9990809</v>
      </c>
      <c r="F170" s="79">
        <f t="shared" si="10"/>
        <v>0</v>
      </c>
      <c r="G170" s="15"/>
    </row>
    <row r="171" spans="1:7" hidden="1">
      <c r="A171" s="123"/>
      <c r="B171" s="21">
        <v>540</v>
      </c>
      <c r="C171" s="22">
        <v>5073396.5079500722</v>
      </c>
      <c r="D171" s="31">
        <f t="shared" si="11"/>
        <v>685234161.03680611</v>
      </c>
      <c r="E171" s="31">
        <f t="shared" si="9"/>
        <v>695540669.9990809</v>
      </c>
      <c r="F171" s="79">
        <f t="shared" si="10"/>
        <v>0</v>
      </c>
      <c r="G171" s="15"/>
    </row>
    <row r="172" spans="1:7" hidden="1">
      <c r="A172" s="123"/>
      <c r="B172" s="21">
        <v>466</v>
      </c>
      <c r="C172" s="22">
        <v>5107577.2351451153</v>
      </c>
      <c r="D172" s="31">
        <f t="shared" si="11"/>
        <v>690341738.2719512</v>
      </c>
      <c r="E172" s="31">
        <f t="shared" si="9"/>
        <v>695540669.9990809</v>
      </c>
      <c r="F172" s="79">
        <f t="shared" si="10"/>
        <v>0</v>
      </c>
      <c r="G172" s="15"/>
    </row>
    <row r="173" spans="1:7" hidden="1">
      <c r="A173" s="123"/>
      <c r="B173" s="21">
        <v>46</v>
      </c>
      <c r="C173" s="22">
        <v>5112155.0111087374</v>
      </c>
      <c r="D173" s="31">
        <f t="shared" si="11"/>
        <v>695453893.28305995</v>
      </c>
      <c r="E173" s="31">
        <f t="shared" si="9"/>
        <v>695540669.9990809</v>
      </c>
      <c r="F173" s="79">
        <f t="shared" si="10"/>
        <v>0</v>
      </c>
      <c r="G173" s="15"/>
    </row>
    <row r="174" spans="1:7">
      <c r="A174" s="123"/>
      <c r="B174" s="20">
        <v>287</v>
      </c>
      <c r="C174" s="80">
        <v>5114901.6766869109</v>
      </c>
      <c r="D174" s="31">
        <f t="shared" si="11"/>
        <v>700568794.95974684</v>
      </c>
      <c r="E174" s="31">
        <f t="shared" si="9"/>
        <v>758097279.8171792</v>
      </c>
      <c r="F174" s="79" t="str">
        <f t="shared" si="10"/>
        <v>Controlla progetto</v>
      </c>
      <c r="G174" s="15"/>
    </row>
    <row r="175" spans="1:7" hidden="1">
      <c r="A175" s="123"/>
      <c r="B175" s="21">
        <v>986</v>
      </c>
      <c r="C175" s="22">
        <v>5114901.6766869109</v>
      </c>
      <c r="D175" s="31">
        <f t="shared" si="11"/>
        <v>705683696.63643372</v>
      </c>
      <c r="E175" s="31">
        <f t="shared" si="9"/>
        <v>758097279.8171792</v>
      </c>
      <c r="F175" s="79">
        <f t="shared" si="10"/>
        <v>0</v>
      </c>
      <c r="G175" s="15"/>
    </row>
    <row r="176" spans="1:7" hidden="1">
      <c r="A176" s="123"/>
      <c r="B176" s="21">
        <v>444</v>
      </c>
      <c r="C176" s="22">
        <v>5115817.2318796348</v>
      </c>
      <c r="D176" s="31">
        <f t="shared" si="11"/>
        <v>710799513.86831331</v>
      </c>
      <c r="E176" s="31">
        <f t="shared" si="9"/>
        <v>758097279.8171792</v>
      </c>
      <c r="F176" s="79">
        <f t="shared" si="10"/>
        <v>0</v>
      </c>
      <c r="G176" s="15"/>
    </row>
    <row r="177" spans="1:7" hidden="1">
      <c r="A177" s="123"/>
      <c r="B177" s="21">
        <v>788</v>
      </c>
      <c r="C177" s="22">
        <v>5134433.5207983647</v>
      </c>
      <c r="D177" s="31">
        <f t="shared" si="11"/>
        <v>715933947.38911164</v>
      </c>
      <c r="E177" s="31">
        <f t="shared" si="9"/>
        <v>758097279.8171792</v>
      </c>
      <c r="F177" s="79">
        <f t="shared" si="10"/>
        <v>0</v>
      </c>
      <c r="G177" s="15"/>
    </row>
    <row r="178" spans="1:7" hidden="1">
      <c r="A178" s="123"/>
      <c r="B178" s="21">
        <v>109</v>
      </c>
      <c r="C178" s="22">
        <v>5166477.9525437178</v>
      </c>
      <c r="D178" s="31">
        <f t="shared" si="11"/>
        <v>721100425.34165537</v>
      </c>
      <c r="E178" s="31">
        <f t="shared" si="9"/>
        <v>758097279.8171792</v>
      </c>
      <c r="F178" s="79">
        <f t="shared" si="10"/>
        <v>0</v>
      </c>
      <c r="G178" s="15"/>
    </row>
    <row r="179" spans="1:7" hidden="1">
      <c r="A179" s="123"/>
      <c r="B179" s="21">
        <v>160</v>
      </c>
      <c r="C179" s="22">
        <v>5181432.0206915494</v>
      </c>
      <c r="D179" s="31">
        <f t="shared" si="11"/>
        <v>726281857.36234689</v>
      </c>
      <c r="E179" s="31">
        <f t="shared" si="9"/>
        <v>758097279.8171792</v>
      </c>
      <c r="F179" s="79">
        <f t="shared" si="10"/>
        <v>0</v>
      </c>
      <c r="G179" s="15"/>
    </row>
    <row r="180" spans="1:7" hidden="1">
      <c r="A180" s="123"/>
      <c r="B180" s="21">
        <v>337</v>
      </c>
      <c r="C180" s="22">
        <v>5186009.7966551716</v>
      </c>
      <c r="D180" s="31">
        <f t="shared" si="11"/>
        <v>731467867.15900207</v>
      </c>
      <c r="E180" s="31">
        <f t="shared" si="9"/>
        <v>758097279.8171792</v>
      </c>
      <c r="F180" s="79">
        <f t="shared" si="10"/>
        <v>0</v>
      </c>
      <c r="G180" s="15"/>
    </row>
    <row r="181" spans="1:7" hidden="1">
      <c r="A181" s="123"/>
      <c r="B181" s="21">
        <v>985</v>
      </c>
      <c r="C181" s="22">
        <v>5193639.4232612075</v>
      </c>
      <c r="D181" s="31">
        <f t="shared" si="11"/>
        <v>736661506.58226323</v>
      </c>
      <c r="E181" s="31">
        <f t="shared" si="9"/>
        <v>758097279.8171792</v>
      </c>
      <c r="F181" s="79">
        <f t="shared" si="10"/>
        <v>0</v>
      </c>
      <c r="G181" s="15"/>
    </row>
    <row r="182" spans="1:7" hidden="1">
      <c r="A182" s="123"/>
      <c r="B182" s="21">
        <v>580</v>
      </c>
      <c r="C182" s="22">
        <v>5197606.8290963471</v>
      </c>
      <c r="D182" s="31">
        <f t="shared" si="11"/>
        <v>741859113.41135955</v>
      </c>
      <c r="E182" s="31">
        <f t="shared" si="9"/>
        <v>758097279.8171792</v>
      </c>
      <c r="F182" s="79">
        <f t="shared" si="10"/>
        <v>0</v>
      </c>
      <c r="G182" s="15"/>
    </row>
    <row r="183" spans="1:7" hidden="1">
      <c r="A183" s="123"/>
      <c r="B183" s="21">
        <v>634</v>
      </c>
      <c r="C183" s="22">
        <v>5212560.8972441787</v>
      </c>
      <c r="D183" s="31">
        <f t="shared" si="11"/>
        <v>747071674.30860376</v>
      </c>
      <c r="E183" s="31">
        <f t="shared" si="9"/>
        <v>758097279.8171792</v>
      </c>
      <c r="F183" s="79">
        <f t="shared" si="10"/>
        <v>0</v>
      </c>
      <c r="G183" s="15"/>
    </row>
    <row r="184" spans="1:7" hidden="1">
      <c r="A184" s="123"/>
      <c r="B184" s="21">
        <v>200</v>
      </c>
      <c r="C184" s="22">
        <v>5227820.1504562516</v>
      </c>
      <c r="D184" s="31">
        <f t="shared" si="11"/>
        <v>752299494.45906007</v>
      </c>
      <c r="E184" s="31">
        <f t="shared" si="9"/>
        <v>758097279.8171792</v>
      </c>
      <c r="F184" s="79">
        <f t="shared" si="10"/>
        <v>0</v>
      </c>
      <c r="G184" s="15"/>
    </row>
    <row r="185" spans="1:7" hidden="1">
      <c r="A185" s="123"/>
      <c r="B185" s="21">
        <v>197</v>
      </c>
      <c r="C185" s="22">
        <v>5234534.2218695637</v>
      </c>
      <c r="D185" s="31">
        <f t="shared" si="11"/>
        <v>757534028.68092966</v>
      </c>
      <c r="E185" s="31">
        <f t="shared" si="9"/>
        <v>758097279.8171792</v>
      </c>
      <c r="F185" s="79">
        <f t="shared" si="10"/>
        <v>0</v>
      </c>
      <c r="G185" s="15"/>
    </row>
    <row r="186" spans="1:7">
      <c r="A186" s="123"/>
      <c r="B186" s="20">
        <v>960</v>
      </c>
      <c r="C186" s="80">
        <v>5262306.0627155369</v>
      </c>
      <c r="D186" s="31">
        <f t="shared" si="11"/>
        <v>762796334.74364519</v>
      </c>
      <c r="E186" s="31">
        <f t="shared" si="9"/>
        <v>820653889.63527751</v>
      </c>
      <c r="F186" s="79" t="str">
        <f t="shared" si="10"/>
        <v>Controlla progetto</v>
      </c>
      <c r="G186" s="15"/>
    </row>
    <row r="187" spans="1:7" hidden="1">
      <c r="A187" s="123"/>
      <c r="B187" s="21">
        <v>631</v>
      </c>
      <c r="C187" s="22">
        <v>5269325.3191930903</v>
      </c>
      <c r="D187" s="31">
        <f t="shared" si="11"/>
        <v>768065660.06283832</v>
      </c>
      <c r="E187" s="31">
        <f t="shared" si="9"/>
        <v>820653889.63527751</v>
      </c>
      <c r="F187" s="79">
        <f t="shared" si="10"/>
        <v>0</v>
      </c>
      <c r="G187" s="15"/>
    </row>
    <row r="188" spans="1:7" hidden="1">
      <c r="A188" s="123"/>
      <c r="B188" s="21">
        <v>71</v>
      </c>
      <c r="C188" s="22">
        <v>5287941.6081118202</v>
      </c>
      <c r="D188" s="31">
        <f t="shared" si="11"/>
        <v>773353601.67095017</v>
      </c>
      <c r="E188" s="31">
        <f t="shared" si="9"/>
        <v>820653889.63527751</v>
      </c>
      <c r="F188" s="79">
        <f t="shared" si="10"/>
        <v>0</v>
      </c>
      <c r="G188" s="15"/>
    </row>
    <row r="189" spans="1:7" hidden="1">
      <c r="A189" s="123"/>
      <c r="B189" s="21">
        <v>400</v>
      </c>
      <c r="C189" s="22">
        <v>5298317.9002960296</v>
      </c>
      <c r="D189" s="31">
        <f t="shared" si="11"/>
        <v>778651919.57124615</v>
      </c>
      <c r="E189" s="31">
        <f t="shared" si="9"/>
        <v>820653889.63527751</v>
      </c>
      <c r="F189" s="79">
        <f t="shared" si="10"/>
        <v>0</v>
      </c>
      <c r="G189" s="15"/>
    </row>
    <row r="190" spans="1:7" hidden="1">
      <c r="A190" s="123"/>
      <c r="B190" s="21">
        <v>654</v>
      </c>
      <c r="C190" s="22">
        <v>5311440.8580584126</v>
      </c>
      <c r="D190" s="31">
        <f t="shared" si="11"/>
        <v>783963360.4293046</v>
      </c>
      <c r="E190" s="31">
        <f t="shared" si="9"/>
        <v>820653889.63527751</v>
      </c>
      <c r="F190" s="79">
        <f t="shared" si="10"/>
        <v>0</v>
      </c>
      <c r="G190" s="15"/>
    </row>
    <row r="191" spans="1:7" hidden="1">
      <c r="A191" s="123"/>
      <c r="B191" s="21">
        <v>349</v>
      </c>
      <c r="C191" s="22">
        <v>5316018.6340220347</v>
      </c>
      <c r="D191" s="31">
        <f t="shared" si="11"/>
        <v>789279379.0633266</v>
      </c>
      <c r="E191" s="31">
        <f t="shared" si="9"/>
        <v>820653889.63527751</v>
      </c>
      <c r="F191" s="79">
        <f t="shared" si="10"/>
        <v>0</v>
      </c>
      <c r="G191" s="15"/>
    </row>
    <row r="192" spans="1:7" hidden="1">
      <c r="A192" s="123"/>
      <c r="B192" s="21">
        <v>795</v>
      </c>
      <c r="C192" s="22">
        <v>5318765.2996002072</v>
      </c>
      <c r="D192" s="31">
        <f t="shared" si="11"/>
        <v>794598144.36292684</v>
      </c>
      <c r="E192" s="31">
        <f t="shared" si="9"/>
        <v>820653889.63527751</v>
      </c>
      <c r="F192" s="79">
        <f t="shared" si="10"/>
        <v>0</v>
      </c>
      <c r="G192" s="15"/>
    </row>
    <row r="193" spans="1:7" hidden="1">
      <c r="A193" s="123"/>
      <c r="B193" s="21">
        <v>587</v>
      </c>
      <c r="C193" s="22">
        <v>5330362.3320413828</v>
      </c>
      <c r="D193" s="31">
        <f t="shared" si="11"/>
        <v>799928506.69496822</v>
      </c>
      <c r="E193" s="31">
        <f t="shared" si="9"/>
        <v>820653889.63527751</v>
      </c>
      <c r="F193" s="79">
        <f t="shared" si="10"/>
        <v>0</v>
      </c>
      <c r="G193" s="15"/>
    </row>
    <row r="194" spans="1:7" hidden="1">
      <c r="A194" s="123"/>
      <c r="B194" s="21">
        <v>333</v>
      </c>
      <c r="C194" s="22">
        <v>5331277.8872341076</v>
      </c>
      <c r="D194" s="31">
        <f t="shared" si="11"/>
        <v>805259784.58220232</v>
      </c>
      <c r="E194" s="31">
        <f t="shared" si="9"/>
        <v>820653889.63527751</v>
      </c>
      <c r="F194" s="79">
        <f t="shared" si="10"/>
        <v>0</v>
      </c>
      <c r="G194" s="15"/>
    </row>
    <row r="195" spans="1:7" hidden="1">
      <c r="A195" s="123"/>
      <c r="B195" s="21">
        <v>183</v>
      </c>
      <c r="C195" s="22">
        <v>5339823.0690328684</v>
      </c>
      <c r="D195" s="31">
        <f t="shared" si="11"/>
        <v>810599607.65123522</v>
      </c>
      <c r="E195" s="31">
        <f t="shared" si="9"/>
        <v>820653889.63527751</v>
      </c>
      <c r="F195" s="79">
        <f t="shared" si="10"/>
        <v>0</v>
      </c>
      <c r="G195" s="15"/>
    </row>
    <row r="196" spans="1:7" hidden="1">
      <c r="A196" s="123"/>
      <c r="B196" s="21">
        <v>135</v>
      </c>
      <c r="C196" s="22">
        <v>5343180.1047395244</v>
      </c>
      <c r="D196" s="31">
        <f t="shared" si="11"/>
        <v>815942787.75597477</v>
      </c>
      <c r="E196" s="31">
        <f t="shared" si="9"/>
        <v>820653889.63527751</v>
      </c>
      <c r="F196" s="79">
        <f t="shared" si="10"/>
        <v>0</v>
      </c>
      <c r="G196" s="15"/>
    </row>
    <row r="197" spans="1:7">
      <c r="A197" s="123"/>
      <c r="B197" s="20">
        <v>864</v>
      </c>
      <c r="C197" s="80">
        <v>5358439.3579515973</v>
      </c>
      <c r="D197" s="31">
        <f t="shared" si="11"/>
        <v>821301227.11392641</v>
      </c>
      <c r="E197" s="31">
        <f t="shared" si="9"/>
        <v>883210499.45337582</v>
      </c>
      <c r="F197" s="79" t="str">
        <f t="shared" si="10"/>
        <v>Controlla progetto</v>
      </c>
      <c r="G197" s="15"/>
    </row>
    <row r="198" spans="1:7" hidden="1">
      <c r="A198" s="123"/>
      <c r="B198" s="21">
        <v>791</v>
      </c>
      <c r="C198" s="22">
        <v>5361796.3936582534</v>
      </c>
      <c r="D198" s="31">
        <f t="shared" si="11"/>
        <v>826663023.50758469</v>
      </c>
      <c r="E198" s="31">
        <f t="shared" si="9"/>
        <v>883210499.45337582</v>
      </c>
      <c r="F198" s="79">
        <f t="shared" si="10"/>
        <v>0</v>
      </c>
      <c r="G198" s="15"/>
    </row>
    <row r="199" spans="1:7" hidden="1">
      <c r="A199" s="123"/>
      <c r="B199" s="21">
        <v>935</v>
      </c>
      <c r="C199" s="22">
        <v>5378886.7572557759</v>
      </c>
      <c r="D199" s="31">
        <f t="shared" si="11"/>
        <v>832041910.26484048</v>
      </c>
      <c r="E199" s="31">
        <f t="shared" si="9"/>
        <v>883210499.45337582</v>
      </c>
      <c r="F199" s="79">
        <f t="shared" si="10"/>
        <v>0</v>
      </c>
      <c r="G199" s="15"/>
    </row>
    <row r="200" spans="1:7" hidden="1">
      <c r="A200" s="123"/>
      <c r="B200" s="21">
        <v>940</v>
      </c>
      <c r="C200" s="22">
        <v>5384074.9033478806</v>
      </c>
      <c r="D200" s="31">
        <f t="shared" si="11"/>
        <v>837425985.16818833</v>
      </c>
      <c r="E200" s="31">
        <f t="shared" si="9"/>
        <v>883210499.45337582</v>
      </c>
      <c r="F200" s="79">
        <f t="shared" si="10"/>
        <v>0</v>
      </c>
      <c r="G200" s="15"/>
    </row>
    <row r="201" spans="1:7" hidden="1">
      <c r="A201" s="123"/>
      <c r="B201" s="21">
        <v>481</v>
      </c>
      <c r="C201" s="22">
        <v>5394451.19553209</v>
      </c>
      <c r="D201" s="31">
        <f t="shared" si="11"/>
        <v>842820436.36372042</v>
      </c>
      <c r="E201" s="31">
        <f t="shared" si="9"/>
        <v>883210499.45337582</v>
      </c>
      <c r="F201" s="79">
        <f t="shared" si="10"/>
        <v>0</v>
      </c>
      <c r="G201" s="15"/>
    </row>
    <row r="202" spans="1:7" hidden="1">
      <c r="A202" s="123"/>
      <c r="B202" s="21">
        <v>981</v>
      </c>
      <c r="C202" s="22">
        <v>5407268.9682302317</v>
      </c>
      <c r="D202" s="31">
        <f t="shared" si="11"/>
        <v>848227705.33195066</v>
      </c>
      <c r="E202" s="31">
        <f t="shared" ref="E202:E265" si="12">IF(D202&lt;=E201,E201,E201+C$4)</f>
        <v>883210499.45337582</v>
      </c>
      <c r="F202" s="79">
        <f t="shared" ref="F202:F265" si="13">IF((E202-E201)&gt;0,"Controlla progetto",)</f>
        <v>0</v>
      </c>
      <c r="G202" s="15"/>
    </row>
    <row r="203" spans="1:7" hidden="1">
      <c r="A203" s="123"/>
      <c r="B203" s="21">
        <v>228</v>
      </c>
      <c r="C203" s="22">
        <v>5408184.5234229565</v>
      </c>
      <c r="D203" s="31">
        <f t="shared" ref="D203:D266" si="14">C203+D202</f>
        <v>853635889.85537362</v>
      </c>
      <c r="E203" s="31">
        <f t="shared" si="12"/>
        <v>883210499.45337582</v>
      </c>
      <c r="F203" s="79">
        <f t="shared" si="13"/>
        <v>0</v>
      </c>
      <c r="G203" s="15"/>
    </row>
    <row r="204" spans="1:7" hidden="1">
      <c r="A204" s="123"/>
      <c r="B204" s="21">
        <v>177</v>
      </c>
      <c r="C204" s="22">
        <v>5410931.189001129</v>
      </c>
      <c r="D204" s="31">
        <f t="shared" si="14"/>
        <v>859046821.0443747</v>
      </c>
      <c r="E204" s="31">
        <f t="shared" si="12"/>
        <v>883210499.45337582</v>
      </c>
      <c r="F204" s="79">
        <f t="shared" si="13"/>
        <v>0</v>
      </c>
      <c r="G204" s="15"/>
    </row>
    <row r="205" spans="1:7" hidden="1">
      <c r="A205" s="123"/>
      <c r="B205" s="21">
        <v>917</v>
      </c>
      <c r="C205" s="22">
        <v>5415508.9649647512</v>
      </c>
      <c r="D205" s="31">
        <f t="shared" si="14"/>
        <v>864462330.00933945</v>
      </c>
      <c r="E205" s="31">
        <f t="shared" si="12"/>
        <v>883210499.45337582</v>
      </c>
      <c r="F205" s="79">
        <f t="shared" si="13"/>
        <v>0</v>
      </c>
      <c r="G205" s="15"/>
    </row>
    <row r="206" spans="1:7" hidden="1">
      <c r="A206" s="123"/>
      <c r="B206" s="21">
        <v>352</v>
      </c>
      <c r="C206" s="22">
        <v>5418560.8156071659</v>
      </c>
      <c r="D206" s="31">
        <f t="shared" si="14"/>
        <v>869880890.82494664</v>
      </c>
      <c r="E206" s="31">
        <f t="shared" si="12"/>
        <v>883210499.45337582</v>
      </c>
      <c r="F206" s="79">
        <f t="shared" si="13"/>
        <v>0</v>
      </c>
      <c r="G206" s="15"/>
    </row>
    <row r="207" spans="1:7" hidden="1">
      <c r="A207" s="123"/>
      <c r="B207" s="21">
        <v>980</v>
      </c>
      <c r="C207" s="22">
        <v>5433514.8837549975</v>
      </c>
      <c r="D207" s="31">
        <f t="shared" si="14"/>
        <v>875314405.70870161</v>
      </c>
      <c r="E207" s="31">
        <f t="shared" si="12"/>
        <v>883210499.45337582</v>
      </c>
      <c r="F207" s="79">
        <f t="shared" si="13"/>
        <v>0</v>
      </c>
      <c r="G207" s="15"/>
    </row>
    <row r="208" spans="1:7" hidden="1">
      <c r="A208" s="123"/>
      <c r="B208" s="21">
        <v>235</v>
      </c>
      <c r="C208" s="22">
        <v>5448774.1369670704</v>
      </c>
      <c r="D208" s="31">
        <f t="shared" si="14"/>
        <v>880763179.84566867</v>
      </c>
      <c r="E208" s="31">
        <f t="shared" si="12"/>
        <v>883210499.45337582</v>
      </c>
      <c r="F208" s="79">
        <f t="shared" si="13"/>
        <v>0</v>
      </c>
      <c r="G208" s="15"/>
    </row>
    <row r="209" spans="1:7">
      <c r="A209" s="123"/>
      <c r="B209" s="20">
        <v>84</v>
      </c>
      <c r="C209" s="80">
        <v>5449689.6921597952</v>
      </c>
      <c r="D209" s="31">
        <f t="shared" si="14"/>
        <v>886212869.53782845</v>
      </c>
      <c r="E209" s="31">
        <f t="shared" si="12"/>
        <v>945767109.27147412</v>
      </c>
      <c r="F209" s="79" t="str">
        <f t="shared" si="13"/>
        <v>Controlla progetto</v>
      </c>
      <c r="G209" s="15"/>
    </row>
    <row r="210" spans="1:7" hidden="1">
      <c r="A210" s="123"/>
      <c r="B210" s="21">
        <v>211</v>
      </c>
      <c r="C210" s="22">
        <v>5455183.0233161412</v>
      </c>
      <c r="D210" s="31">
        <f t="shared" si="14"/>
        <v>891668052.56114459</v>
      </c>
      <c r="E210" s="31">
        <f t="shared" si="12"/>
        <v>945767109.27147412</v>
      </c>
      <c r="F210" s="79">
        <f t="shared" si="13"/>
        <v>0</v>
      </c>
      <c r="G210" s="15"/>
    </row>
    <row r="211" spans="1:7" hidden="1">
      <c r="A211" s="123"/>
      <c r="B211" s="21">
        <v>226</v>
      </c>
      <c r="C211" s="22">
        <v>5483870.4193548383</v>
      </c>
      <c r="D211" s="31">
        <f t="shared" si="14"/>
        <v>897151922.98049939</v>
      </c>
      <c r="E211" s="31">
        <f t="shared" si="12"/>
        <v>945767109.27147412</v>
      </c>
      <c r="F211" s="79">
        <f t="shared" si="13"/>
        <v>0</v>
      </c>
      <c r="G211" s="15"/>
    </row>
    <row r="212" spans="1:7" hidden="1">
      <c r="A212" s="123"/>
      <c r="B212" s="21">
        <v>437</v>
      </c>
      <c r="C212" s="22">
        <v>5484480.7894833218</v>
      </c>
      <c r="D212" s="31">
        <f t="shared" si="14"/>
        <v>902636403.7699827</v>
      </c>
      <c r="E212" s="31">
        <f t="shared" si="12"/>
        <v>945767109.27147412</v>
      </c>
      <c r="F212" s="79">
        <f t="shared" si="13"/>
        <v>0</v>
      </c>
      <c r="G212" s="15"/>
    </row>
    <row r="213" spans="1:7" hidden="1">
      <c r="A213" s="123"/>
      <c r="B213" s="21">
        <v>65</v>
      </c>
      <c r="C213" s="22">
        <v>5523239.2926419871</v>
      </c>
      <c r="D213" s="31">
        <f t="shared" si="14"/>
        <v>908159643.06262469</v>
      </c>
      <c r="E213" s="31">
        <f t="shared" si="12"/>
        <v>945767109.27147412</v>
      </c>
      <c r="F213" s="79">
        <f t="shared" si="13"/>
        <v>0</v>
      </c>
      <c r="G213" s="15"/>
    </row>
    <row r="214" spans="1:7" hidden="1">
      <c r="A214" s="123"/>
      <c r="B214" s="21">
        <v>322</v>
      </c>
      <c r="C214" s="22">
        <v>5536057.0653401287</v>
      </c>
      <c r="D214" s="31">
        <f t="shared" si="14"/>
        <v>913695700.12796485</v>
      </c>
      <c r="E214" s="31">
        <f t="shared" si="12"/>
        <v>945767109.27147412</v>
      </c>
      <c r="F214" s="79">
        <f t="shared" si="13"/>
        <v>0</v>
      </c>
      <c r="G214" s="15"/>
    </row>
    <row r="215" spans="1:7" hidden="1">
      <c r="A215" s="123"/>
      <c r="B215" s="21">
        <v>19</v>
      </c>
      <c r="C215" s="22">
        <v>5536362.25040437</v>
      </c>
      <c r="D215" s="31">
        <f t="shared" si="14"/>
        <v>919232062.37836921</v>
      </c>
      <c r="E215" s="31">
        <f t="shared" si="12"/>
        <v>945767109.27147412</v>
      </c>
      <c r="F215" s="79">
        <f t="shared" si="13"/>
        <v>0</v>
      </c>
      <c r="G215" s="15"/>
    </row>
    <row r="216" spans="1:7" hidden="1">
      <c r="A216" s="123"/>
      <c r="B216" s="21">
        <v>963</v>
      </c>
      <c r="C216" s="22">
        <v>5545212.617267373</v>
      </c>
      <c r="D216" s="31">
        <f t="shared" si="14"/>
        <v>924777274.99563658</v>
      </c>
      <c r="E216" s="31">
        <f t="shared" si="12"/>
        <v>945767109.27147412</v>
      </c>
      <c r="F216" s="79">
        <f t="shared" si="13"/>
        <v>0</v>
      </c>
      <c r="G216" s="15"/>
    </row>
    <row r="217" spans="1:7" hidden="1">
      <c r="A217" s="123"/>
      <c r="B217" s="21">
        <v>594</v>
      </c>
      <c r="C217" s="22">
        <v>5549180.0231025117</v>
      </c>
      <c r="D217" s="31">
        <f t="shared" si="14"/>
        <v>930326455.0187391</v>
      </c>
      <c r="E217" s="31">
        <f t="shared" si="12"/>
        <v>945767109.27147412</v>
      </c>
      <c r="F217" s="79">
        <f t="shared" si="13"/>
        <v>0</v>
      </c>
      <c r="G217" s="15"/>
    </row>
    <row r="218" spans="1:7" hidden="1">
      <c r="A218" s="123"/>
      <c r="B218" s="21">
        <v>67</v>
      </c>
      <c r="C218" s="22">
        <v>5551621.5036164438</v>
      </c>
      <c r="D218" s="31">
        <f t="shared" si="14"/>
        <v>935878076.52235556</v>
      </c>
      <c r="E218" s="31">
        <f t="shared" si="12"/>
        <v>945767109.27147412</v>
      </c>
      <c r="F218" s="79">
        <f t="shared" si="13"/>
        <v>0</v>
      </c>
      <c r="G218" s="15"/>
    </row>
    <row r="219" spans="1:7" hidden="1">
      <c r="A219" s="123"/>
      <c r="B219" s="21">
        <v>487</v>
      </c>
      <c r="C219" s="22">
        <v>5562913.3509933772</v>
      </c>
      <c r="D219" s="31">
        <f t="shared" si="14"/>
        <v>941440989.87334895</v>
      </c>
      <c r="E219" s="31">
        <f t="shared" si="12"/>
        <v>945767109.27147412</v>
      </c>
      <c r="F219" s="79">
        <f t="shared" si="13"/>
        <v>0</v>
      </c>
      <c r="G219" s="15"/>
    </row>
    <row r="220" spans="1:7">
      <c r="A220" s="123"/>
      <c r="B220" s="20">
        <v>122</v>
      </c>
      <c r="C220" s="80">
        <v>5570542.9775994141</v>
      </c>
      <c r="D220" s="31">
        <f t="shared" si="14"/>
        <v>947011532.85094833</v>
      </c>
      <c r="E220" s="31">
        <f t="shared" si="12"/>
        <v>1008323719.0895724</v>
      </c>
      <c r="F220" s="79" t="str">
        <f t="shared" si="13"/>
        <v>Controlla progetto</v>
      </c>
      <c r="G220" s="15"/>
    </row>
    <row r="221" spans="1:7" hidden="1">
      <c r="A221" s="123"/>
      <c r="B221" s="21">
        <v>164</v>
      </c>
      <c r="C221" s="22">
        <v>5576646.6788842436</v>
      </c>
      <c r="D221" s="31">
        <f t="shared" si="14"/>
        <v>952588179.5298326</v>
      </c>
      <c r="E221" s="31">
        <f t="shared" si="12"/>
        <v>1008323719.0895724</v>
      </c>
      <c r="F221" s="79">
        <f t="shared" si="13"/>
        <v>0</v>
      </c>
      <c r="G221" s="15"/>
    </row>
    <row r="222" spans="1:7" hidden="1">
      <c r="A222" s="123"/>
      <c r="B222" s="21">
        <v>206</v>
      </c>
      <c r="C222" s="22">
        <v>5589159.266518143</v>
      </c>
      <c r="D222" s="31">
        <f t="shared" si="14"/>
        <v>958177338.79635072</v>
      </c>
      <c r="E222" s="31">
        <f t="shared" si="12"/>
        <v>1008323719.0895724</v>
      </c>
      <c r="F222" s="79">
        <f t="shared" si="13"/>
        <v>0</v>
      </c>
      <c r="G222" s="15"/>
    </row>
    <row r="223" spans="1:7" hidden="1">
      <c r="A223" s="123"/>
      <c r="B223" s="21">
        <v>497</v>
      </c>
      <c r="C223" s="22">
        <v>5595568.1528672138</v>
      </c>
      <c r="D223" s="31">
        <f t="shared" si="14"/>
        <v>963772906.94921792</v>
      </c>
      <c r="E223" s="31">
        <f t="shared" si="12"/>
        <v>1008323719.0895724</v>
      </c>
      <c r="F223" s="79">
        <f t="shared" si="13"/>
        <v>0</v>
      </c>
      <c r="G223" s="15"/>
    </row>
    <row r="224" spans="1:7" hidden="1">
      <c r="A224" s="123"/>
      <c r="B224" s="21">
        <v>486</v>
      </c>
      <c r="C224" s="22">
        <v>5607470.3703726307</v>
      </c>
      <c r="D224" s="31">
        <f t="shared" si="14"/>
        <v>969380377.31959057</v>
      </c>
      <c r="E224" s="31">
        <f t="shared" si="12"/>
        <v>1008323719.0895724</v>
      </c>
      <c r="F224" s="79">
        <f t="shared" si="13"/>
        <v>0</v>
      </c>
      <c r="G224" s="15"/>
    </row>
    <row r="225" spans="1:7" hidden="1">
      <c r="A225" s="123"/>
      <c r="B225" s="21">
        <v>542</v>
      </c>
      <c r="C225" s="22">
        <v>5650501.4644306768</v>
      </c>
      <c r="D225" s="31">
        <f t="shared" si="14"/>
        <v>975030878.78402126</v>
      </c>
      <c r="E225" s="31">
        <f t="shared" si="12"/>
        <v>1008323719.0895724</v>
      </c>
      <c r="F225" s="79">
        <f t="shared" si="13"/>
        <v>0</v>
      </c>
      <c r="G225" s="15"/>
    </row>
    <row r="226" spans="1:7" hidden="1">
      <c r="A226" s="123"/>
      <c r="B226" s="21">
        <v>448</v>
      </c>
      <c r="C226" s="22">
        <v>5669728.1234778892</v>
      </c>
      <c r="D226" s="31">
        <f t="shared" si="14"/>
        <v>980700606.90749919</v>
      </c>
      <c r="E226" s="31">
        <f t="shared" si="12"/>
        <v>1008323719.0895724</v>
      </c>
      <c r="F226" s="79">
        <f t="shared" si="13"/>
        <v>0</v>
      </c>
      <c r="G226" s="15"/>
    </row>
    <row r="227" spans="1:7" hidden="1">
      <c r="A227" s="123"/>
      <c r="B227" s="21">
        <v>649</v>
      </c>
      <c r="C227" s="22">
        <v>5680714.7857905822</v>
      </c>
      <c r="D227" s="31">
        <f t="shared" si="14"/>
        <v>986381321.69328976</v>
      </c>
      <c r="E227" s="31">
        <f t="shared" si="12"/>
        <v>1008323719.0895724</v>
      </c>
      <c r="F227" s="79">
        <f t="shared" si="13"/>
        <v>0</v>
      </c>
      <c r="G227" s="15"/>
    </row>
    <row r="228" spans="1:7" hidden="1">
      <c r="A228" s="123"/>
      <c r="B228" s="21">
        <v>720</v>
      </c>
      <c r="C228" s="22">
        <v>5693227.3734244816</v>
      </c>
      <c r="D228" s="31">
        <f t="shared" si="14"/>
        <v>992074549.06671429</v>
      </c>
      <c r="E228" s="31">
        <f t="shared" si="12"/>
        <v>1008323719.0895724</v>
      </c>
      <c r="F228" s="79">
        <f t="shared" si="13"/>
        <v>0</v>
      </c>
      <c r="G228" s="15"/>
    </row>
    <row r="229" spans="1:7" hidden="1">
      <c r="A229" s="123"/>
      <c r="B229" s="21">
        <v>239</v>
      </c>
      <c r="C229" s="22">
        <v>5702688.1104159672</v>
      </c>
      <c r="D229" s="31">
        <f t="shared" si="14"/>
        <v>997777237.17713022</v>
      </c>
      <c r="E229" s="31">
        <f t="shared" si="12"/>
        <v>1008323719.0895724</v>
      </c>
      <c r="F229" s="79">
        <f t="shared" si="13"/>
        <v>0</v>
      </c>
      <c r="G229" s="15"/>
    </row>
    <row r="230" spans="1:7" hidden="1">
      <c r="A230" s="123"/>
      <c r="B230" s="21">
        <v>843</v>
      </c>
      <c r="C230" s="22">
        <v>5706045.1461226232</v>
      </c>
      <c r="D230" s="31">
        <f t="shared" si="14"/>
        <v>1003483282.3232528</v>
      </c>
      <c r="E230" s="31">
        <f t="shared" si="12"/>
        <v>1008323719.0895724</v>
      </c>
      <c r="F230" s="79">
        <f t="shared" si="13"/>
        <v>0</v>
      </c>
      <c r="G230" s="15"/>
    </row>
    <row r="231" spans="1:7">
      <c r="A231" s="123"/>
      <c r="B231" s="20">
        <v>396</v>
      </c>
      <c r="C231" s="80">
        <v>5713064.4026001766</v>
      </c>
      <c r="D231" s="31">
        <f t="shared" si="14"/>
        <v>1009196346.725853</v>
      </c>
      <c r="E231" s="31">
        <f t="shared" si="12"/>
        <v>1070880328.9076707</v>
      </c>
      <c r="F231" s="79" t="str">
        <f t="shared" si="13"/>
        <v>Controlla progetto</v>
      </c>
      <c r="G231" s="15"/>
    </row>
    <row r="232" spans="1:7" hidden="1">
      <c r="A232" s="123"/>
      <c r="B232" s="21">
        <v>270</v>
      </c>
      <c r="C232" s="22">
        <v>5731375.5064546652</v>
      </c>
      <c r="D232" s="31">
        <f t="shared" si="14"/>
        <v>1014927722.2323077</v>
      </c>
      <c r="E232" s="31">
        <f t="shared" si="12"/>
        <v>1070880328.9076707</v>
      </c>
      <c r="F232" s="79">
        <f t="shared" si="13"/>
        <v>0</v>
      </c>
      <c r="G232" s="15"/>
    </row>
    <row r="233" spans="1:7" hidden="1">
      <c r="A233" s="123"/>
      <c r="B233" s="21">
        <v>838</v>
      </c>
      <c r="C233" s="22">
        <v>5735342.9122898038</v>
      </c>
      <c r="D233" s="31">
        <f t="shared" si="14"/>
        <v>1020663065.1445975</v>
      </c>
      <c r="E233" s="31">
        <f t="shared" si="12"/>
        <v>1070880328.9076707</v>
      </c>
      <c r="F233" s="79">
        <f t="shared" si="13"/>
        <v>0</v>
      </c>
      <c r="G233" s="15"/>
    </row>
    <row r="234" spans="1:7" hidden="1">
      <c r="A234" s="123"/>
      <c r="B234" s="21">
        <v>141</v>
      </c>
      <c r="C234" s="22">
        <v>5745108.8343455307</v>
      </c>
      <c r="D234" s="31">
        <f t="shared" si="14"/>
        <v>1026408173.9789431</v>
      </c>
      <c r="E234" s="31">
        <f t="shared" si="12"/>
        <v>1070880328.9076707</v>
      </c>
      <c r="F234" s="79">
        <f t="shared" si="13"/>
        <v>0</v>
      </c>
      <c r="G234" s="15"/>
    </row>
    <row r="235" spans="1:7" hidden="1">
      <c r="A235" s="123"/>
      <c r="B235" s="21">
        <v>186</v>
      </c>
      <c r="C235" s="22">
        <v>5759147.3473006375</v>
      </c>
      <c r="D235" s="31">
        <f t="shared" si="14"/>
        <v>1032167321.3262438</v>
      </c>
      <c r="E235" s="31">
        <f t="shared" si="12"/>
        <v>1070880328.9076707</v>
      </c>
      <c r="F235" s="79">
        <f t="shared" si="13"/>
        <v>0</v>
      </c>
      <c r="G235" s="15"/>
    </row>
    <row r="236" spans="1:7" hidden="1">
      <c r="A236" s="123"/>
      <c r="B236" s="21">
        <v>383</v>
      </c>
      <c r="C236" s="22">
        <v>5764335.4933927422</v>
      </c>
      <c r="D236" s="31">
        <f t="shared" si="14"/>
        <v>1037931656.8196365</v>
      </c>
      <c r="E236" s="31">
        <f t="shared" si="12"/>
        <v>1070880328.9076707</v>
      </c>
      <c r="F236" s="79">
        <f t="shared" si="13"/>
        <v>0</v>
      </c>
      <c r="G236" s="15"/>
    </row>
    <row r="237" spans="1:7" hidden="1">
      <c r="A237" s="123"/>
      <c r="B237" s="21">
        <v>993</v>
      </c>
      <c r="C237" s="22">
        <v>5774406.6005127113</v>
      </c>
      <c r="D237" s="31">
        <f t="shared" si="14"/>
        <v>1043706063.4201492</v>
      </c>
      <c r="E237" s="31">
        <f t="shared" si="12"/>
        <v>1070880328.9076707</v>
      </c>
      <c r="F237" s="79">
        <f t="shared" si="13"/>
        <v>0</v>
      </c>
      <c r="G237" s="15"/>
    </row>
    <row r="238" spans="1:7" hidden="1">
      <c r="A238" s="123"/>
      <c r="B238" s="21">
        <v>597</v>
      </c>
      <c r="C238" s="22">
        <v>5775627.3407696765</v>
      </c>
      <c r="D238" s="31">
        <f t="shared" si="14"/>
        <v>1049481690.7609189</v>
      </c>
      <c r="E238" s="31">
        <f t="shared" si="12"/>
        <v>1070880328.9076707</v>
      </c>
      <c r="F238" s="79">
        <f t="shared" si="13"/>
        <v>0</v>
      </c>
      <c r="G238" s="15"/>
    </row>
    <row r="239" spans="1:7" hidden="1">
      <c r="A239" s="123"/>
      <c r="B239" s="21">
        <v>180</v>
      </c>
      <c r="C239" s="22">
        <v>5794548.8147526477</v>
      </c>
      <c r="D239" s="31">
        <f t="shared" si="14"/>
        <v>1055276239.5756716</v>
      </c>
      <c r="E239" s="31">
        <f t="shared" si="12"/>
        <v>1070880328.9076707</v>
      </c>
      <c r="F239" s="79">
        <f t="shared" si="13"/>
        <v>0</v>
      </c>
      <c r="G239" s="15"/>
    </row>
    <row r="240" spans="1:7" hidden="1">
      <c r="A240" s="123"/>
      <c r="B240" s="21">
        <v>221</v>
      </c>
      <c r="C240" s="22">
        <v>5800347.330973235</v>
      </c>
      <c r="D240" s="31">
        <f t="shared" si="14"/>
        <v>1061076586.9066448</v>
      </c>
      <c r="E240" s="31">
        <f t="shared" si="12"/>
        <v>1070880328.9076707</v>
      </c>
      <c r="F240" s="79">
        <f t="shared" si="13"/>
        <v>0</v>
      </c>
      <c r="G240" s="15"/>
    </row>
    <row r="241" spans="1:7" hidden="1">
      <c r="A241" s="123"/>
      <c r="B241" s="21">
        <v>520</v>
      </c>
      <c r="C241" s="22">
        <v>5820184.36014893</v>
      </c>
      <c r="D241" s="31">
        <f t="shared" si="14"/>
        <v>1066896771.2667937</v>
      </c>
      <c r="E241" s="31">
        <f t="shared" si="12"/>
        <v>1070880328.9076707</v>
      </c>
      <c r="F241" s="79">
        <f t="shared" si="13"/>
        <v>0</v>
      </c>
      <c r="G241" s="15"/>
    </row>
    <row r="242" spans="1:7">
      <c r="A242" s="123"/>
      <c r="B242" s="20">
        <v>926</v>
      </c>
      <c r="C242" s="80">
        <v>5822931.0257271035</v>
      </c>
      <c r="D242" s="31">
        <f t="shared" si="14"/>
        <v>1072719702.2925209</v>
      </c>
      <c r="E242" s="31">
        <f t="shared" si="12"/>
        <v>1133436938.725769</v>
      </c>
      <c r="F242" s="79" t="str">
        <f t="shared" si="13"/>
        <v>Controlla progetto</v>
      </c>
      <c r="G242" s="15"/>
    </row>
    <row r="243" spans="1:7" hidden="1">
      <c r="A243" s="123"/>
      <c r="B243" s="21">
        <v>93</v>
      </c>
      <c r="C243" s="22">
        <v>5845209.5354167307</v>
      </c>
      <c r="D243" s="31">
        <f t="shared" si="14"/>
        <v>1078564911.8279376</v>
      </c>
      <c r="E243" s="31">
        <f t="shared" si="12"/>
        <v>1133436938.725769</v>
      </c>
      <c r="F243" s="79">
        <f t="shared" si="13"/>
        <v>0</v>
      </c>
      <c r="G243" s="15"/>
    </row>
    <row r="244" spans="1:7" hidden="1">
      <c r="A244" s="123"/>
      <c r="B244" s="21">
        <v>938</v>
      </c>
      <c r="C244" s="22">
        <v>5846125.0906094545</v>
      </c>
      <c r="D244" s="31">
        <f t="shared" si="14"/>
        <v>1084411036.9185472</v>
      </c>
      <c r="E244" s="31">
        <f t="shared" si="12"/>
        <v>1133436938.725769</v>
      </c>
      <c r="F244" s="79">
        <f t="shared" si="13"/>
        <v>0</v>
      </c>
      <c r="G244" s="15"/>
    </row>
    <row r="245" spans="1:7" hidden="1">
      <c r="A245" s="123"/>
      <c r="B245" s="21">
        <v>202</v>
      </c>
      <c r="C245" s="22">
        <v>5849176.9412518693</v>
      </c>
      <c r="D245" s="31">
        <f t="shared" si="14"/>
        <v>1090260213.8597989</v>
      </c>
      <c r="E245" s="31">
        <f t="shared" si="12"/>
        <v>1133436938.725769</v>
      </c>
      <c r="F245" s="79">
        <f t="shared" si="13"/>
        <v>0</v>
      </c>
      <c r="G245" s="15"/>
    </row>
    <row r="246" spans="1:7" hidden="1">
      <c r="A246" s="123"/>
      <c r="B246" s="21">
        <v>255</v>
      </c>
      <c r="C246" s="22">
        <v>5849787.3113803519</v>
      </c>
      <c r="D246" s="31">
        <f t="shared" si="14"/>
        <v>1096110001.1711793</v>
      </c>
      <c r="E246" s="31">
        <f t="shared" si="12"/>
        <v>1133436938.725769</v>
      </c>
      <c r="F246" s="79">
        <f t="shared" si="13"/>
        <v>0</v>
      </c>
      <c r="G246" s="15"/>
    </row>
    <row r="247" spans="1:7" hidden="1">
      <c r="A247" s="123"/>
      <c r="B247" s="21">
        <v>210</v>
      </c>
      <c r="C247" s="22">
        <v>5867182.8600421157</v>
      </c>
      <c r="D247" s="31">
        <f t="shared" si="14"/>
        <v>1101977184.0312214</v>
      </c>
      <c r="E247" s="31">
        <f t="shared" si="12"/>
        <v>1133436938.725769</v>
      </c>
      <c r="F247" s="79">
        <f t="shared" si="13"/>
        <v>0</v>
      </c>
      <c r="G247" s="15"/>
    </row>
    <row r="248" spans="1:7" hidden="1">
      <c r="A248" s="123"/>
      <c r="B248" s="21">
        <v>423</v>
      </c>
      <c r="C248" s="22">
        <v>5882136.9281899473</v>
      </c>
      <c r="D248" s="31">
        <f t="shared" si="14"/>
        <v>1107859320.9594114</v>
      </c>
      <c r="E248" s="31">
        <f t="shared" si="12"/>
        <v>1133436938.725769</v>
      </c>
      <c r="F248" s="79">
        <f t="shared" si="13"/>
        <v>0</v>
      </c>
      <c r="G248" s="15"/>
    </row>
    <row r="249" spans="1:7" hidden="1">
      <c r="A249" s="123"/>
      <c r="B249" s="21">
        <v>201</v>
      </c>
      <c r="C249" s="22">
        <v>5897701.3664662614</v>
      </c>
      <c r="D249" s="31">
        <f t="shared" si="14"/>
        <v>1113757022.3258777</v>
      </c>
      <c r="E249" s="31">
        <f t="shared" si="12"/>
        <v>1133436938.725769</v>
      </c>
      <c r="F249" s="79">
        <f t="shared" si="13"/>
        <v>0</v>
      </c>
      <c r="G249" s="15"/>
    </row>
    <row r="250" spans="1:7" hidden="1">
      <c r="A250" s="123"/>
      <c r="B250" s="21">
        <v>411</v>
      </c>
      <c r="C250" s="22">
        <v>5921505.801477096</v>
      </c>
      <c r="D250" s="31">
        <f t="shared" si="14"/>
        <v>1119678528.1273549</v>
      </c>
      <c r="E250" s="31">
        <f t="shared" si="12"/>
        <v>1133436938.725769</v>
      </c>
      <c r="F250" s="79">
        <f t="shared" si="13"/>
        <v>0</v>
      </c>
      <c r="G250" s="15"/>
    </row>
    <row r="251" spans="1:7" hidden="1">
      <c r="A251" s="123"/>
      <c r="B251" s="21">
        <v>360</v>
      </c>
      <c r="C251" s="22">
        <v>5926083.5774407182</v>
      </c>
      <c r="D251" s="31">
        <f t="shared" si="14"/>
        <v>1125604611.7047956</v>
      </c>
      <c r="E251" s="31">
        <f t="shared" si="12"/>
        <v>1133436938.725769</v>
      </c>
      <c r="F251" s="79">
        <f t="shared" si="13"/>
        <v>0</v>
      </c>
      <c r="G251" s="15"/>
    </row>
    <row r="252" spans="1:7" hidden="1">
      <c r="A252" s="123"/>
      <c r="B252" s="21">
        <v>205</v>
      </c>
      <c r="C252" s="22">
        <v>5930356.1683400981</v>
      </c>
      <c r="D252" s="31">
        <f t="shared" si="14"/>
        <v>1131534967.8731358</v>
      </c>
      <c r="E252" s="31">
        <f t="shared" si="12"/>
        <v>1133436938.725769</v>
      </c>
      <c r="F252" s="79">
        <f t="shared" si="13"/>
        <v>0</v>
      </c>
      <c r="G252" s="15"/>
    </row>
    <row r="253" spans="1:7">
      <c r="A253" s="123"/>
      <c r="B253" s="20">
        <v>163</v>
      </c>
      <c r="C253" s="80">
        <v>5943173.9410382397</v>
      </c>
      <c r="D253" s="31">
        <f t="shared" si="14"/>
        <v>1137478141.8141739</v>
      </c>
      <c r="E253" s="31">
        <f t="shared" si="12"/>
        <v>1195993548.5438673</v>
      </c>
      <c r="F253" s="79" t="str">
        <f t="shared" si="13"/>
        <v>Controlla progetto</v>
      </c>
      <c r="G253" s="15"/>
    </row>
    <row r="254" spans="1:7" hidden="1">
      <c r="A254" s="123"/>
      <c r="B254" s="21">
        <v>336</v>
      </c>
      <c r="C254" s="22">
        <v>5945310.2364879297</v>
      </c>
      <c r="D254" s="31">
        <f t="shared" si="14"/>
        <v>1143423452.0506618</v>
      </c>
      <c r="E254" s="31">
        <f t="shared" si="12"/>
        <v>1195993548.5438673</v>
      </c>
      <c r="F254" s="79">
        <f t="shared" si="13"/>
        <v>0</v>
      </c>
      <c r="G254" s="15"/>
    </row>
    <row r="255" spans="1:7" hidden="1">
      <c r="A255" s="123"/>
      <c r="B255" s="21">
        <v>440</v>
      </c>
      <c r="C255" s="22">
        <v>5949582.8273873106</v>
      </c>
      <c r="D255" s="31">
        <f t="shared" si="14"/>
        <v>1149373034.8780491</v>
      </c>
      <c r="E255" s="31">
        <f t="shared" si="12"/>
        <v>1195993548.5438673</v>
      </c>
      <c r="F255" s="79">
        <f t="shared" si="13"/>
        <v>0</v>
      </c>
      <c r="G255" s="15"/>
    </row>
    <row r="256" spans="1:7" hidden="1">
      <c r="A256" s="123"/>
      <c r="B256" s="21">
        <v>464</v>
      </c>
      <c r="C256" s="22">
        <v>5950803.5676442767</v>
      </c>
      <c r="D256" s="31">
        <f t="shared" si="14"/>
        <v>1155323838.4456935</v>
      </c>
      <c r="E256" s="31">
        <f t="shared" si="12"/>
        <v>1195993548.5438673</v>
      </c>
      <c r="F256" s="79">
        <f t="shared" si="13"/>
        <v>0</v>
      </c>
      <c r="G256" s="15"/>
    </row>
    <row r="257" spans="1:7" hidden="1">
      <c r="A257" s="123"/>
      <c r="B257" s="21">
        <v>3</v>
      </c>
      <c r="C257" s="22">
        <v>5964842.0805993835</v>
      </c>
      <c r="D257" s="31">
        <f t="shared" si="14"/>
        <v>1161288680.5262928</v>
      </c>
      <c r="E257" s="31">
        <f t="shared" si="12"/>
        <v>1195993548.5438673</v>
      </c>
      <c r="F257" s="79">
        <f t="shared" si="13"/>
        <v>0</v>
      </c>
      <c r="G257" s="15"/>
    </row>
    <row r="258" spans="1:7" hidden="1">
      <c r="A258" s="123"/>
      <c r="B258" s="21">
        <v>904</v>
      </c>
      <c r="C258" s="22">
        <v>5968809.4864345221</v>
      </c>
      <c r="D258" s="31">
        <f t="shared" si="14"/>
        <v>1167257490.0127273</v>
      </c>
      <c r="E258" s="31">
        <f t="shared" si="12"/>
        <v>1195993548.5438673</v>
      </c>
      <c r="F258" s="79">
        <f t="shared" si="13"/>
        <v>0</v>
      </c>
      <c r="G258" s="15"/>
    </row>
    <row r="259" spans="1:7" hidden="1">
      <c r="A259" s="123"/>
      <c r="B259" s="21">
        <v>893</v>
      </c>
      <c r="C259" s="22">
        <v>5980101.3338114563</v>
      </c>
      <c r="D259" s="31">
        <f t="shared" si="14"/>
        <v>1173237591.3465388</v>
      </c>
      <c r="E259" s="31">
        <f t="shared" si="12"/>
        <v>1195993548.5438673</v>
      </c>
      <c r="F259" s="79">
        <f t="shared" si="13"/>
        <v>0</v>
      </c>
      <c r="G259" s="15"/>
    </row>
    <row r="260" spans="1:7" hidden="1">
      <c r="A260" s="123"/>
      <c r="B260" s="21">
        <v>362</v>
      </c>
      <c r="C260" s="22">
        <v>5982237.6292611472</v>
      </c>
      <c r="D260" s="31">
        <f t="shared" si="14"/>
        <v>1179219828.9758</v>
      </c>
      <c r="E260" s="31">
        <f t="shared" si="12"/>
        <v>1195993548.5438673</v>
      </c>
      <c r="F260" s="79">
        <f t="shared" si="13"/>
        <v>0</v>
      </c>
      <c r="G260" s="15"/>
    </row>
    <row r="261" spans="1:7" hidden="1">
      <c r="A261" s="123"/>
      <c r="B261" s="21">
        <v>712</v>
      </c>
      <c r="C261" s="22">
        <v>5986815.4052247684</v>
      </c>
      <c r="D261" s="31">
        <f t="shared" si="14"/>
        <v>1185206644.3810248</v>
      </c>
      <c r="E261" s="31">
        <f t="shared" si="12"/>
        <v>1195993548.5438673</v>
      </c>
      <c r="F261" s="79">
        <f t="shared" si="13"/>
        <v>0</v>
      </c>
      <c r="G261" s="15"/>
    </row>
    <row r="262" spans="1:7" hidden="1">
      <c r="A262" s="123"/>
      <c r="B262" s="21">
        <v>996</v>
      </c>
      <c r="C262" s="22">
        <v>6003295.3986938074</v>
      </c>
      <c r="D262" s="31">
        <f t="shared" si="14"/>
        <v>1191209939.7797186</v>
      </c>
      <c r="E262" s="31">
        <f t="shared" si="12"/>
        <v>1195993548.5438673</v>
      </c>
      <c r="F262" s="79">
        <f t="shared" si="13"/>
        <v>0</v>
      </c>
      <c r="G262" s="15"/>
    </row>
    <row r="263" spans="1:7">
      <c r="A263" s="123"/>
      <c r="B263" s="20">
        <v>181</v>
      </c>
      <c r="C263" s="80">
        <v>6018859.8369701225</v>
      </c>
      <c r="D263" s="31">
        <f t="shared" si="14"/>
        <v>1197228799.6166887</v>
      </c>
      <c r="E263" s="31">
        <f t="shared" si="12"/>
        <v>1258550158.3619657</v>
      </c>
      <c r="F263" s="79" t="str">
        <f t="shared" si="13"/>
        <v>Controlla progetto</v>
      </c>
      <c r="G263" s="15"/>
    </row>
    <row r="264" spans="1:7" hidden="1">
      <c r="A264" s="123"/>
      <c r="B264" s="21">
        <v>810</v>
      </c>
      <c r="C264" s="22">
        <v>6019165.0220343638</v>
      </c>
      <c r="D264" s="31">
        <f t="shared" si="14"/>
        <v>1203247964.6387231</v>
      </c>
      <c r="E264" s="31">
        <f t="shared" si="12"/>
        <v>1258550158.3619657</v>
      </c>
      <c r="F264" s="79">
        <f t="shared" si="13"/>
        <v>0</v>
      </c>
      <c r="G264" s="15"/>
    </row>
    <row r="265" spans="1:7" hidden="1">
      <c r="A265" s="123"/>
      <c r="B265" s="21">
        <v>472</v>
      </c>
      <c r="C265" s="22">
        <v>6024658.3531907098</v>
      </c>
      <c r="D265" s="31">
        <f t="shared" si="14"/>
        <v>1209272622.9919138</v>
      </c>
      <c r="E265" s="31">
        <f t="shared" si="12"/>
        <v>1258550158.3619657</v>
      </c>
      <c r="F265" s="79">
        <f t="shared" si="13"/>
        <v>0</v>
      </c>
      <c r="G265" s="15"/>
    </row>
    <row r="266" spans="1:7" hidden="1">
      <c r="A266" s="123"/>
      <c r="B266" s="21">
        <v>199</v>
      </c>
      <c r="C266" s="22">
        <v>6034119.0901821954</v>
      </c>
      <c r="D266" s="31">
        <f t="shared" si="14"/>
        <v>1215306742.0820961</v>
      </c>
      <c r="E266" s="31">
        <f t="shared" ref="E266:E329" si="15">IF(D266&lt;=E265,E265,E265+C$4)</f>
        <v>1258550158.3619657</v>
      </c>
      <c r="F266" s="79">
        <f t="shared" ref="F266:F329" si="16">IF((E266-E265)&gt;0,"Controlla progetto",)</f>
        <v>0</v>
      </c>
      <c r="G266" s="15"/>
    </row>
    <row r="267" spans="1:7" hidden="1">
      <c r="A267" s="123"/>
      <c r="B267" s="21">
        <v>817</v>
      </c>
      <c r="C267" s="22">
        <v>6064332.4115420999</v>
      </c>
      <c r="D267" s="31">
        <f t="shared" ref="D267:D330" si="17">C267+D266</f>
        <v>1221371074.4936383</v>
      </c>
      <c r="E267" s="31">
        <f t="shared" si="15"/>
        <v>1258550158.3619657</v>
      </c>
      <c r="F267" s="79">
        <f t="shared" si="16"/>
        <v>0</v>
      </c>
      <c r="G267" s="15"/>
    </row>
    <row r="268" spans="1:7" hidden="1">
      <c r="A268" s="123"/>
      <c r="B268" s="21">
        <v>728</v>
      </c>
      <c r="C268" s="22">
        <v>6065858.3368633073</v>
      </c>
      <c r="D268" s="31">
        <f t="shared" si="17"/>
        <v>1227436932.8305016</v>
      </c>
      <c r="E268" s="31">
        <f t="shared" si="15"/>
        <v>1258550158.3619657</v>
      </c>
      <c r="F268" s="79">
        <f t="shared" si="16"/>
        <v>0</v>
      </c>
      <c r="G268" s="15"/>
    </row>
    <row r="269" spans="1:7" hidden="1">
      <c r="A269" s="123"/>
      <c r="B269" s="21">
        <v>482</v>
      </c>
      <c r="C269" s="22">
        <v>6067994.6323129982</v>
      </c>
      <c r="D269" s="31">
        <f t="shared" si="17"/>
        <v>1233504927.4628146</v>
      </c>
      <c r="E269" s="31">
        <f t="shared" si="15"/>
        <v>1258550158.3619657</v>
      </c>
      <c r="F269" s="79">
        <f t="shared" si="16"/>
        <v>0</v>
      </c>
      <c r="G269" s="15"/>
    </row>
    <row r="270" spans="1:7" hidden="1">
      <c r="A270" s="123"/>
      <c r="B270" s="21">
        <v>512</v>
      </c>
      <c r="C270" s="22">
        <v>6088747.2166814171</v>
      </c>
      <c r="D270" s="31">
        <f t="shared" si="17"/>
        <v>1239593674.679496</v>
      </c>
      <c r="E270" s="31">
        <f t="shared" si="15"/>
        <v>1258550158.3619657</v>
      </c>
      <c r="F270" s="79">
        <f t="shared" si="16"/>
        <v>0</v>
      </c>
      <c r="G270" s="15"/>
    </row>
    <row r="271" spans="1:7" hidden="1">
      <c r="A271" s="123"/>
      <c r="B271" s="21">
        <v>621</v>
      </c>
      <c r="C271" s="22">
        <v>6101870.1744438</v>
      </c>
      <c r="D271" s="31">
        <f t="shared" si="17"/>
        <v>1245695544.8539398</v>
      </c>
      <c r="E271" s="31">
        <f t="shared" si="15"/>
        <v>1258550158.3619657</v>
      </c>
      <c r="F271" s="79">
        <f t="shared" si="16"/>
        <v>0</v>
      </c>
      <c r="G271" s="15"/>
    </row>
    <row r="272" spans="1:7" hidden="1">
      <c r="A272" s="123"/>
      <c r="B272" s="21">
        <v>589</v>
      </c>
      <c r="C272" s="22">
        <v>6116824.2425916316</v>
      </c>
      <c r="D272" s="31">
        <f t="shared" si="17"/>
        <v>1251812369.0965314</v>
      </c>
      <c r="E272" s="31">
        <f t="shared" si="15"/>
        <v>1258550158.3619657</v>
      </c>
      <c r="F272" s="79">
        <f t="shared" si="16"/>
        <v>0</v>
      </c>
      <c r="G272" s="15"/>
    </row>
    <row r="273" spans="1:7" hidden="1">
      <c r="A273" s="123"/>
      <c r="B273" s="21">
        <v>731</v>
      </c>
      <c r="C273" s="22">
        <v>6122622.7588122198</v>
      </c>
      <c r="D273" s="31">
        <f t="shared" si="17"/>
        <v>1257934991.8553436</v>
      </c>
      <c r="E273" s="31">
        <f t="shared" si="15"/>
        <v>1258550158.3619657</v>
      </c>
      <c r="F273" s="79">
        <f t="shared" si="16"/>
        <v>0</v>
      </c>
      <c r="G273" s="15"/>
    </row>
    <row r="274" spans="1:7">
      <c r="A274" s="123"/>
      <c r="B274" s="20">
        <v>558</v>
      </c>
      <c r="C274" s="80">
        <v>6129336.8302255319</v>
      </c>
      <c r="D274" s="31">
        <f t="shared" si="17"/>
        <v>1264064328.685569</v>
      </c>
      <c r="E274" s="31">
        <f t="shared" si="15"/>
        <v>1321106768.180064</v>
      </c>
      <c r="F274" s="79" t="str">
        <f t="shared" si="16"/>
        <v>Controlla progetto</v>
      </c>
      <c r="G274" s="15"/>
    </row>
    <row r="275" spans="1:7" hidden="1">
      <c r="A275" s="123"/>
      <c r="B275" s="21">
        <v>666</v>
      </c>
      <c r="C275" s="22">
        <v>6141239.0477309488</v>
      </c>
      <c r="D275" s="31">
        <f t="shared" si="17"/>
        <v>1270205567.7333</v>
      </c>
      <c r="E275" s="31">
        <f t="shared" si="15"/>
        <v>1321106768.180064</v>
      </c>
      <c r="F275" s="79">
        <f t="shared" si="16"/>
        <v>0</v>
      </c>
      <c r="G275" s="15"/>
    </row>
    <row r="276" spans="1:7" hidden="1">
      <c r="A276" s="123"/>
      <c r="B276" s="21">
        <v>178</v>
      </c>
      <c r="C276" s="22">
        <v>6176030.1450544754</v>
      </c>
      <c r="D276" s="31">
        <f t="shared" si="17"/>
        <v>1276381597.8783545</v>
      </c>
      <c r="E276" s="31">
        <f t="shared" si="15"/>
        <v>1321106768.180064</v>
      </c>
      <c r="F276" s="79">
        <f t="shared" si="16"/>
        <v>0</v>
      </c>
      <c r="G276" s="15"/>
    </row>
    <row r="277" spans="1:7" hidden="1">
      <c r="A277" s="123"/>
      <c r="B277" s="21">
        <v>617</v>
      </c>
      <c r="C277" s="22">
        <v>6184270.1417889949</v>
      </c>
      <c r="D277" s="31">
        <f t="shared" si="17"/>
        <v>1282565868.0201435</v>
      </c>
      <c r="E277" s="31">
        <f t="shared" si="15"/>
        <v>1321106768.180064</v>
      </c>
      <c r="F277" s="79">
        <f t="shared" si="16"/>
        <v>0</v>
      </c>
      <c r="G277" s="15"/>
    </row>
    <row r="278" spans="1:7" hidden="1">
      <c r="A278" s="123"/>
      <c r="B278" s="21">
        <v>966</v>
      </c>
      <c r="C278" s="22">
        <v>6187627.1774956509</v>
      </c>
      <c r="D278" s="31">
        <f t="shared" si="17"/>
        <v>1288753495.1976392</v>
      </c>
      <c r="E278" s="31">
        <f t="shared" si="15"/>
        <v>1321106768.180064</v>
      </c>
      <c r="F278" s="79">
        <f t="shared" si="16"/>
        <v>0</v>
      </c>
      <c r="G278" s="15"/>
    </row>
    <row r="279" spans="1:7" hidden="1">
      <c r="A279" s="123"/>
      <c r="B279" s="21">
        <v>117</v>
      </c>
      <c r="C279" s="22">
        <v>6194036.0638447218</v>
      </c>
      <c r="D279" s="31">
        <f t="shared" si="17"/>
        <v>1294947531.2614839</v>
      </c>
      <c r="E279" s="31">
        <f t="shared" si="15"/>
        <v>1321106768.180064</v>
      </c>
      <c r="F279" s="79">
        <f t="shared" si="16"/>
        <v>0</v>
      </c>
      <c r="G279" s="15"/>
    </row>
    <row r="280" spans="1:7" hidden="1">
      <c r="A280" s="123"/>
      <c r="B280" s="21">
        <v>812</v>
      </c>
      <c r="C280" s="22">
        <v>6202886.4307077238</v>
      </c>
      <c r="D280" s="31">
        <f t="shared" si="17"/>
        <v>1301150417.6921916</v>
      </c>
      <c r="E280" s="31">
        <f t="shared" si="15"/>
        <v>1321106768.180064</v>
      </c>
      <c r="F280" s="79">
        <f t="shared" si="16"/>
        <v>0</v>
      </c>
      <c r="G280" s="15"/>
    </row>
    <row r="281" spans="1:7" hidden="1">
      <c r="A281" s="123"/>
      <c r="B281" s="21">
        <v>503</v>
      </c>
      <c r="C281" s="22">
        <v>6221502.7196264537</v>
      </c>
      <c r="D281" s="31">
        <f t="shared" si="17"/>
        <v>1307371920.411818</v>
      </c>
      <c r="E281" s="31">
        <f t="shared" si="15"/>
        <v>1321106768.180064</v>
      </c>
      <c r="F281" s="79">
        <f t="shared" si="16"/>
        <v>0</v>
      </c>
      <c r="G281" s="15"/>
    </row>
    <row r="282" spans="1:7" hidden="1">
      <c r="A282" s="123"/>
      <c r="B282" s="21">
        <v>62</v>
      </c>
      <c r="C282" s="22">
        <v>6265144.1838129824</v>
      </c>
      <c r="D282" s="31">
        <f t="shared" si="17"/>
        <v>1313637064.5956311</v>
      </c>
      <c r="E282" s="31">
        <f t="shared" si="15"/>
        <v>1321106768.180064</v>
      </c>
      <c r="F282" s="79">
        <f t="shared" si="16"/>
        <v>0</v>
      </c>
      <c r="G282" s="15"/>
    </row>
    <row r="283" spans="1:7" hidden="1">
      <c r="A283" s="123"/>
      <c r="B283" s="21">
        <v>653</v>
      </c>
      <c r="C283" s="22">
        <v>6280403.4370250553</v>
      </c>
      <c r="D283" s="31">
        <f t="shared" si="17"/>
        <v>1319917468.0326562</v>
      </c>
      <c r="E283" s="31">
        <f t="shared" si="15"/>
        <v>1321106768.180064</v>
      </c>
      <c r="F283" s="79">
        <f t="shared" si="16"/>
        <v>0</v>
      </c>
      <c r="G283" s="15"/>
    </row>
    <row r="284" spans="1:7">
      <c r="A284" s="123"/>
      <c r="B284" s="20">
        <v>288</v>
      </c>
      <c r="C284" s="80">
        <v>6294747.1350444043</v>
      </c>
      <c r="D284" s="31">
        <f t="shared" si="17"/>
        <v>1326212215.1677005</v>
      </c>
      <c r="E284" s="31">
        <f t="shared" si="15"/>
        <v>1383663377.9981623</v>
      </c>
      <c r="F284" s="79" t="str">
        <f t="shared" si="16"/>
        <v>Controlla progetto</v>
      </c>
      <c r="G284" s="15"/>
    </row>
    <row r="285" spans="1:7" hidden="1">
      <c r="A285" s="123"/>
      <c r="B285" s="21">
        <v>1000</v>
      </c>
      <c r="C285" s="22">
        <v>6309396.0181279946</v>
      </c>
      <c r="D285" s="31">
        <f t="shared" si="17"/>
        <v>1332521611.1858284</v>
      </c>
      <c r="E285" s="31">
        <f t="shared" si="15"/>
        <v>1383663377.9981623</v>
      </c>
      <c r="F285" s="79">
        <f t="shared" si="16"/>
        <v>0</v>
      </c>
      <c r="G285" s="15"/>
    </row>
    <row r="286" spans="1:7" hidden="1">
      <c r="A286" s="123"/>
      <c r="B286" s="21">
        <v>462</v>
      </c>
      <c r="C286" s="22">
        <v>6346323.4109012112</v>
      </c>
      <c r="D286" s="31">
        <f t="shared" si="17"/>
        <v>1338867934.5967298</v>
      </c>
      <c r="E286" s="31">
        <f t="shared" si="15"/>
        <v>1383663377.9981623</v>
      </c>
      <c r="F286" s="79">
        <f t="shared" si="16"/>
        <v>0</v>
      </c>
      <c r="G286" s="15"/>
    </row>
    <row r="287" spans="1:7" hidden="1">
      <c r="A287" s="123"/>
      <c r="B287" s="21">
        <v>703</v>
      </c>
      <c r="C287" s="22">
        <v>6349680.4466078673</v>
      </c>
      <c r="D287" s="31">
        <f t="shared" si="17"/>
        <v>1345217615.0433376</v>
      </c>
      <c r="E287" s="31">
        <f t="shared" si="15"/>
        <v>1383663377.9981623</v>
      </c>
      <c r="F287" s="79">
        <f t="shared" si="16"/>
        <v>0</v>
      </c>
      <c r="G287" s="15"/>
    </row>
    <row r="288" spans="1:7" hidden="1">
      <c r="A288" s="123"/>
      <c r="B288" s="21">
        <v>709</v>
      </c>
      <c r="C288" s="22">
        <v>6350290.8167363508</v>
      </c>
      <c r="D288" s="31">
        <f t="shared" si="17"/>
        <v>1351567905.860074</v>
      </c>
      <c r="E288" s="31">
        <f t="shared" si="15"/>
        <v>1383663377.9981623</v>
      </c>
      <c r="F288" s="79">
        <f t="shared" si="16"/>
        <v>0</v>
      </c>
      <c r="G288" s="15"/>
    </row>
    <row r="289" spans="1:7" hidden="1">
      <c r="A289" s="123"/>
      <c r="B289" s="21">
        <v>743</v>
      </c>
      <c r="C289" s="22">
        <v>6363108.5894344924</v>
      </c>
      <c r="D289" s="31">
        <f t="shared" si="17"/>
        <v>1357931014.4495084</v>
      </c>
      <c r="E289" s="31">
        <f t="shared" si="15"/>
        <v>1383663377.9981623</v>
      </c>
      <c r="F289" s="79">
        <f t="shared" si="16"/>
        <v>0</v>
      </c>
      <c r="G289" s="15"/>
    </row>
    <row r="290" spans="1:7" hidden="1">
      <c r="A290" s="123"/>
      <c r="B290" s="21">
        <v>857</v>
      </c>
      <c r="C290" s="22">
        <v>6399120.4270149842</v>
      </c>
      <c r="D290" s="31">
        <f t="shared" si="17"/>
        <v>1364330134.8765235</v>
      </c>
      <c r="E290" s="31">
        <f t="shared" si="15"/>
        <v>1383663377.9981623</v>
      </c>
      <c r="F290" s="79">
        <f t="shared" si="16"/>
        <v>0</v>
      </c>
      <c r="G290" s="15"/>
    </row>
    <row r="291" spans="1:7" hidden="1">
      <c r="A291" s="123"/>
      <c r="B291" s="21">
        <v>823</v>
      </c>
      <c r="C291" s="22">
        <v>6402477.4627216402</v>
      </c>
      <c r="D291" s="31">
        <f t="shared" si="17"/>
        <v>1370732612.3392451</v>
      </c>
      <c r="E291" s="31">
        <f t="shared" si="15"/>
        <v>1383663377.9981623</v>
      </c>
      <c r="F291" s="79">
        <f t="shared" si="16"/>
        <v>0</v>
      </c>
      <c r="G291" s="15"/>
    </row>
    <row r="292" spans="1:7" hidden="1">
      <c r="A292" s="123"/>
      <c r="B292" s="21">
        <v>780</v>
      </c>
      <c r="C292" s="22">
        <v>6409496.7191991946</v>
      </c>
      <c r="D292" s="31">
        <f t="shared" si="17"/>
        <v>1377142109.0584443</v>
      </c>
      <c r="E292" s="31">
        <f t="shared" si="15"/>
        <v>1383663377.9981623</v>
      </c>
      <c r="F292" s="79">
        <f t="shared" si="16"/>
        <v>0</v>
      </c>
      <c r="G292" s="15"/>
    </row>
    <row r="293" spans="1:7" hidden="1">
      <c r="A293" s="123"/>
      <c r="B293" s="21">
        <v>970</v>
      </c>
      <c r="C293" s="22">
        <v>6427502.6379894409</v>
      </c>
      <c r="D293" s="31">
        <f t="shared" si="17"/>
        <v>1383569611.6964338</v>
      </c>
      <c r="E293" s="31">
        <f t="shared" si="15"/>
        <v>1383663377.9981623</v>
      </c>
      <c r="F293" s="79">
        <f t="shared" si="16"/>
        <v>0</v>
      </c>
      <c r="G293" s="15"/>
    </row>
    <row r="294" spans="1:7">
      <c r="A294" s="123"/>
      <c r="B294" s="20">
        <v>372</v>
      </c>
      <c r="C294" s="80">
        <v>6431470.0438245796</v>
      </c>
      <c r="D294" s="31">
        <f t="shared" si="17"/>
        <v>1390001081.7402585</v>
      </c>
      <c r="E294" s="31">
        <f t="shared" si="15"/>
        <v>1446219987.8162606</v>
      </c>
      <c r="F294" s="79" t="str">
        <f t="shared" si="16"/>
        <v>Controlla progetto</v>
      </c>
      <c r="G294" s="15"/>
    </row>
    <row r="295" spans="1:7" hidden="1">
      <c r="A295" s="123"/>
      <c r="B295" s="21">
        <v>545</v>
      </c>
      <c r="C295" s="22">
        <v>6439710.0405590991</v>
      </c>
      <c r="D295" s="31">
        <f t="shared" si="17"/>
        <v>1396440791.7808175</v>
      </c>
      <c r="E295" s="31">
        <f t="shared" si="15"/>
        <v>1446219987.8162606</v>
      </c>
      <c r="F295" s="79">
        <f t="shared" si="16"/>
        <v>0</v>
      </c>
      <c r="G295" s="15"/>
    </row>
    <row r="296" spans="1:7" hidden="1">
      <c r="A296" s="123"/>
      <c r="B296" s="21">
        <v>407</v>
      </c>
      <c r="C296" s="22">
        <v>6448560.4074221011</v>
      </c>
      <c r="D296" s="31">
        <f t="shared" si="17"/>
        <v>1402889352.1882396</v>
      </c>
      <c r="E296" s="31">
        <f t="shared" si="15"/>
        <v>1446219987.8162606</v>
      </c>
      <c r="F296" s="79">
        <f t="shared" si="16"/>
        <v>0</v>
      </c>
      <c r="G296" s="15"/>
    </row>
    <row r="297" spans="1:7" hidden="1">
      <c r="A297" s="123"/>
      <c r="B297" s="21">
        <v>727</v>
      </c>
      <c r="C297" s="22">
        <v>6448560.4074221011</v>
      </c>
      <c r="D297" s="31">
        <f t="shared" si="17"/>
        <v>1409337912.5956616</v>
      </c>
      <c r="E297" s="31">
        <f t="shared" si="15"/>
        <v>1446219987.8162606</v>
      </c>
      <c r="F297" s="79">
        <f t="shared" si="16"/>
        <v>0</v>
      </c>
      <c r="G297" s="15"/>
    </row>
    <row r="298" spans="1:7" hidden="1">
      <c r="A298" s="123"/>
      <c r="B298" s="21">
        <v>746</v>
      </c>
      <c r="C298" s="22">
        <v>6468702.6216620384</v>
      </c>
      <c r="D298" s="31">
        <f t="shared" si="17"/>
        <v>1415806615.2173238</v>
      </c>
      <c r="E298" s="31">
        <f t="shared" si="15"/>
        <v>1446219987.8162606</v>
      </c>
      <c r="F298" s="79">
        <f t="shared" si="16"/>
        <v>0</v>
      </c>
      <c r="G298" s="15"/>
    </row>
    <row r="299" spans="1:7" hidden="1">
      <c r="A299" s="123"/>
      <c r="B299" s="21">
        <v>347</v>
      </c>
      <c r="C299" s="22">
        <v>6541336.6669515064</v>
      </c>
      <c r="D299" s="31">
        <f t="shared" si="17"/>
        <v>1422347951.8842752</v>
      </c>
      <c r="E299" s="31">
        <f t="shared" si="15"/>
        <v>1446219987.8162606</v>
      </c>
      <c r="F299" s="79">
        <f t="shared" si="16"/>
        <v>0</v>
      </c>
      <c r="G299" s="15"/>
    </row>
    <row r="300" spans="1:7" hidden="1">
      <c r="A300" s="123"/>
      <c r="B300" s="21">
        <v>733</v>
      </c>
      <c r="C300" s="22">
        <v>6541336.6669515064</v>
      </c>
      <c r="D300" s="31">
        <f t="shared" si="17"/>
        <v>1428889288.5512266</v>
      </c>
      <c r="E300" s="31">
        <f t="shared" si="15"/>
        <v>1446219987.8162606</v>
      </c>
      <c r="F300" s="79">
        <f t="shared" si="16"/>
        <v>0</v>
      </c>
      <c r="G300" s="15"/>
    </row>
    <row r="301" spans="1:7" hidden="1">
      <c r="A301" s="123"/>
      <c r="B301" s="21">
        <v>739</v>
      </c>
      <c r="C301" s="22">
        <v>6543472.9624011964</v>
      </c>
      <c r="D301" s="31">
        <f t="shared" si="17"/>
        <v>1435432761.5136278</v>
      </c>
      <c r="E301" s="31">
        <f t="shared" si="15"/>
        <v>1446219987.8162606</v>
      </c>
      <c r="F301" s="79">
        <f t="shared" si="16"/>
        <v>0</v>
      </c>
      <c r="G301" s="15"/>
    </row>
    <row r="302" spans="1:7" hidden="1">
      <c r="A302" s="123"/>
      <c r="B302" s="21">
        <v>677</v>
      </c>
      <c r="C302" s="22">
        <v>6558732.2156132692</v>
      </c>
      <c r="D302" s="31">
        <f t="shared" si="17"/>
        <v>1441991493.7292411</v>
      </c>
      <c r="E302" s="31">
        <f t="shared" si="15"/>
        <v>1446219987.8162606</v>
      </c>
      <c r="F302" s="79">
        <f t="shared" si="16"/>
        <v>0</v>
      </c>
      <c r="G302" s="15"/>
    </row>
    <row r="303" spans="1:7">
      <c r="A303" s="123"/>
      <c r="B303" s="20">
        <v>717</v>
      </c>
      <c r="C303" s="80">
        <v>6563615.1766411327</v>
      </c>
      <c r="D303" s="31">
        <f t="shared" si="17"/>
        <v>1448555108.9058824</v>
      </c>
      <c r="E303" s="31">
        <f t="shared" si="15"/>
        <v>1508776597.6343589</v>
      </c>
      <c r="F303" s="79" t="str">
        <f t="shared" si="16"/>
        <v>Controlla progetto</v>
      </c>
      <c r="G303" s="15"/>
    </row>
    <row r="304" spans="1:7" hidden="1">
      <c r="A304" s="123"/>
      <c r="B304" s="21">
        <v>151</v>
      </c>
      <c r="C304" s="22">
        <v>6568498.1376689961</v>
      </c>
      <c r="D304" s="31">
        <f t="shared" si="17"/>
        <v>1455123607.0435514</v>
      </c>
      <c r="E304" s="31">
        <f t="shared" si="15"/>
        <v>1508776597.6343589</v>
      </c>
      <c r="F304" s="79">
        <f t="shared" si="16"/>
        <v>0</v>
      </c>
      <c r="G304" s="15"/>
    </row>
    <row r="305" spans="1:7" hidden="1">
      <c r="A305" s="123"/>
      <c r="B305" s="21">
        <v>623</v>
      </c>
      <c r="C305" s="22">
        <v>6569108.5077974796</v>
      </c>
      <c r="D305" s="31">
        <f t="shared" si="17"/>
        <v>1461692715.5513489</v>
      </c>
      <c r="E305" s="31">
        <f t="shared" si="15"/>
        <v>1508776597.6343589</v>
      </c>
      <c r="F305" s="79">
        <f t="shared" si="16"/>
        <v>0</v>
      </c>
      <c r="G305" s="15"/>
    </row>
    <row r="306" spans="1:7" hidden="1">
      <c r="A306" s="123"/>
      <c r="B306" s="21">
        <v>630</v>
      </c>
      <c r="C306" s="22">
        <v>6569413.6928617209</v>
      </c>
      <c r="D306" s="31">
        <f t="shared" si="17"/>
        <v>1468262129.2442107</v>
      </c>
      <c r="E306" s="31">
        <f t="shared" si="15"/>
        <v>1508776597.6343589</v>
      </c>
      <c r="F306" s="79">
        <f t="shared" si="16"/>
        <v>0</v>
      </c>
      <c r="G306" s="15"/>
    </row>
    <row r="307" spans="1:7" hidden="1">
      <c r="A307" s="123"/>
      <c r="B307" s="21">
        <v>315</v>
      </c>
      <c r="C307" s="22">
        <v>6600542.5694143502</v>
      </c>
      <c r="D307" s="31">
        <f t="shared" si="17"/>
        <v>1474862671.8136251</v>
      </c>
      <c r="E307" s="31">
        <f t="shared" si="15"/>
        <v>1508776597.6343589</v>
      </c>
      <c r="F307" s="79">
        <f t="shared" si="16"/>
        <v>0</v>
      </c>
      <c r="G307" s="15"/>
    </row>
    <row r="308" spans="1:7" hidden="1">
      <c r="A308" s="123"/>
      <c r="B308" s="21">
        <v>946</v>
      </c>
      <c r="C308" s="22">
        <v>6629535.1505172886</v>
      </c>
      <c r="D308" s="31">
        <f t="shared" si="17"/>
        <v>1481492206.9641423</v>
      </c>
      <c r="E308" s="31">
        <f t="shared" si="15"/>
        <v>1508776597.6343589</v>
      </c>
      <c r="F308" s="79">
        <f t="shared" si="16"/>
        <v>0</v>
      </c>
      <c r="G308" s="15"/>
    </row>
    <row r="309" spans="1:7" hidden="1">
      <c r="A309" s="123"/>
      <c r="B309" s="21">
        <v>740</v>
      </c>
      <c r="C309" s="22">
        <v>6638690.7024445329</v>
      </c>
      <c r="D309" s="31">
        <f t="shared" si="17"/>
        <v>1488130897.6665869</v>
      </c>
      <c r="E309" s="31">
        <f t="shared" si="15"/>
        <v>1508776597.6343589</v>
      </c>
      <c r="F309" s="79">
        <f t="shared" si="16"/>
        <v>0</v>
      </c>
      <c r="G309" s="15"/>
    </row>
    <row r="310" spans="1:7" hidden="1">
      <c r="A310" s="123"/>
      <c r="B310" s="21">
        <v>150</v>
      </c>
      <c r="C310" s="22">
        <v>6657306.9913632618</v>
      </c>
      <c r="D310" s="31">
        <f t="shared" si="17"/>
        <v>1494788204.6579502</v>
      </c>
      <c r="E310" s="31">
        <f t="shared" si="15"/>
        <v>1508776597.6343589</v>
      </c>
      <c r="F310" s="79">
        <f t="shared" si="16"/>
        <v>0</v>
      </c>
      <c r="G310" s="15"/>
    </row>
    <row r="311" spans="1:7" hidden="1">
      <c r="A311" s="123"/>
      <c r="B311" s="21">
        <v>222</v>
      </c>
      <c r="C311" s="22">
        <v>6660664.0270699179</v>
      </c>
      <c r="D311" s="31">
        <f t="shared" si="17"/>
        <v>1501448868.68502</v>
      </c>
      <c r="E311" s="31">
        <f t="shared" si="15"/>
        <v>1508776597.6343589</v>
      </c>
      <c r="F311" s="79">
        <f t="shared" si="16"/>
        <v>0</v>
      </c>
      <c r="G311" s="15"/>
    </row>
    <row r="312" spans="1:7" hidden="1">
      <c r="A312" s="123"/>
      <c r="B312" s="21">
        <v>171</v>
      </c>
      <c r="C312" s="22">
        <v>6681111.4263740955</v>
      </c>
      <c r="D312" s="31">
        <f t="shared" si="17"/>
        <v>1508129980.1113942</v>
      </c>
      <c r="E312" s="31">
        <f t="shared" si="15"/>
        <v>1508776597.6343589</v>
      </c>
      <c r="F312" s="79">
        <f t="shared" si="16"/>
        <v>0</v>
      </c>
      <c r="G312" s="15"/>
    </row>
    <row r="313" spans="1:7">
      <c r="A313" s="123"/>
      <c r="B313" s="20">
        <v>830</v>
      </c>
      <c r="C313" s="80">
        <v>6705526.2315134127</v>
      </c>
      <c r="D313" s="31">
        <f t="shared" si="17"/>
        <v>1514835506.3429077</v>
      </c>
      <c r="E313" s="31">
        <f t="shared" si="15"/>
        <v>1571333207.4524572</v>
      </c>
      <c r="F313" s="79" t="str">
        <f t="shared" si="16"/>
        <v>Controlla progetto</v>
      </c>
      <c r="G313" s="15"/>
    </row>
    <row r="314" spans="1:7" hidden="1">
      <c r="A314" s="123"/>
      <c r="B314" s="21">
        <v>382</v>
      </c>
      <c r="C314" s="22">
        <v>6711935.1178624835</v>
      </c>
      <c r="D314" s="31">
        <f t="shared" si="17"/>
        <v>1521547441.4607701</v>
      </c>
      <c r="E314" s="31">
        <f t="shared" si="15"/>
        <v>1571333207.4524572</v>
      </c>
      <c r="F314" s="79">
        <f t="shared" si="16"/>
        <v>0</v>
      </c>
      <c r="G314" s="15"/>
    </row>
    <row r="315" spans="1:7" hidden="1">
      <c r="A315" s="123"/>
      <c r="B315" s="21">
        <v>91</v>
      </c>
      <c r="C315" s="22">
        <v>6715597.3386333808</v>
      </c>
      <c r="D315" s="31">
        <f t="shared" si="17"/>
        <v>1528263038.7994034</v>
      </c>
      <c r="E315" s="31">
        <f t="shared" si="15"/>
        <v>1571333207.4524572</v>
      </c>
      <c r="F315" s="79">
        <f t="shared" si="16"/>
        <v>0</v>
      </c>
      <c r="G315" s="15"/>
    </row>
    <row r="316" spans="1:7" hidden="1">
      <c r="A316" s="123"/>
      <c r="B316" s="21">
        <v>586</v>
      </c>
      <c r="C316" s="22">
        <v>6725973.6308175912</v>
      </c>
      <c r="D316" s="31">
        <f t="shared" si="17"/>
        <v>1534989012.4302211</v>
      </c>
      <c r="E316" s="31">
        <f t="shared" si="15"/>
        <v>1571333207.4524572</v>
      </c>
      <c r="F316" s="79">
        <f t="shared" si="16"/>
        <v>0</v>
      </c>
      <c r="G316" s="15"/>
    </row>
    <row r="317" spans="1:7" hidden="1">
      <c r="A317" s="123"/>
      <c r="B317" s="21">
        <v>584</v>
      </c>
      <c r="C317" s="22">
        <v>6727499.5561387986</v>
      </c>
      <c r="D317" s="31">
        <f t="shared" si="17"/>
        <v>1541716511.9863598</v>
      </c>
      <c r="E317" s="31">
        <f t="shared" si="15"/>
        <v>1571333207.4524572</v>
      </c>
      <c r="F317" s="79">
        <f t="shared" si="16"/>
        <v>0</v>
      </c>
      <c r="G317" s="15"/>
    </row>
    <row r="318" spans="1:7" hidden="1">
      <c r="A318" s="123"/>
      <c r="B318" s="21">
        <v>424</v>
      </c>
      <c r="C318" s="22">
        <v>6733298.0723593859</v>
      </c>
      <c r="D318" s="31">
        <f t="shared" si="17"/>
        <v>1548449810.0587192</v>
      </c>
      <c r="E318" s="31">
        <f t="shared" si="15"/>
        <v>1571333207.4524572</v>
      </c>
      <c r="F318" s="79">
        <f t="shared" si="16"/>
        <v>0</v>
      </c>
      <c r="G318" s="15"/>
    </row>
    <row r="319" spans="1:7" hidden="1">
      <c r="A319" s="123"/>
      <c r="B319" s="21">
        <v>86</v>
      </c>
      <c r="C319" s="22">
        <v>6749778.0658284249</v>
      </c>
      <c r="D319" s="31">
        <f t="shared" si="17"/>
        <v>1555199588.1245475</v>
      </c>
      <c r="E319" s="31">
        <f t="shared" si="15"/>
        <v>1571333207.4524572</v>
      </c>
      <c r="F319" s="79">
        <f t="shared" si="16"/>
        <v>0</v>
      </c>
      <c r="G319" s="15"/>
    </row>
    <row r="320" spans="1:7" hidden="1">
      <c r="A320" s="123"/>
      <c r="B320" s="21">
        <v>377</v>
      </c>
      <c r="C320" s="22">
        <v>6752219.5463423571</v>
      </c>
      <c r="D320" s="31">
        <f t="shared" si="17"/>
        <v>1561951807.6708899</v>
      </c>
      <c r="E320" s="31">
        <f t="shared" si="15"/>
        <v>1571333207.4524572</v>
      </c>
      <c r="F320" s="79">
        <f t="shared" si="16"/>
        <v>0</v>
      </c>
      <c r="G320" s="15"/>
    </row>
    <row r="321" spans="1:7" hidden="1">
      <c r="A321" s="123"/>
      <c r="B321" s="21">
        <v>549</v>
      </c>
      <c r="C321" s="22">
        <v>6753135.1015350809</v>
      </c>
      <c r="D321" s="31">
        <f t="shared" si="17"/>
        <v>1568704942.7724249</v>
      </c>
      <c r="E321" s="31">
        <f t="shared" si="15"/>
        <v>1571333207.4524572</v>
      </c>
      <c r="F321" s="79">
        <f t="shared" si="16"/>
        <v>0</v>
      </c>
      <c r="G321" s="15"/>
    </row>
    <row r="322" spans="1:7">
      <c r="A322" s="123"/>
      <c r="B322" s="20">
        <v>114</v>
      </c>
      <c r="C322" s="80">
        <v>6759543.9878841517</v>
      </c>
      <c r="D322" s="31">
        <f t="shared" si="17"/>
        <v>1575464486.760309</v>
      </c>
      <c r="E322" s="31">
        <f t="shared" si="15"/>
        <v>1633889817.2705555</v>
      </c>
      <c r="F322" s="79" t="str">
        <f t="shared" si="16"/>
        <v>Controlla progetto</v>
      </c>
      <c r="G322" s="15"/>
    </row>
    <row r="323" spans="1:7" hidden="1">
      <c r="A323" s="123"/>
      <c r="B323" s="21">
        <v>225</v>
      </c>
      <c r="C323" s="22">
        <v>6778465.461867122</v>
      </c>
      <c r="D323" s="31">
        <f t="shared" si="17"/>
        <v>1582242952.2221761</v>
      </c>
      <c r="E323" s="31">
        <f t="shared" si="15"/>
        <v>1633889817.2705555</v>
      </c>
      <c r="F323" s="79">
        <f t="shared" si="16"/>
        <v>0</v>
      </c>
      <c r="G323" s="15"/>
    </row>
    <row r="324" spans="1:7" hidden="1">
      <c r="A324" s="123"/>
      <c r="B324" s="21">
        <v>157</v>
      </c>
      <c r="C324" s="22">
        <v>6786095.0884731589</v>
      </c>
      <c r="D324" s="31">
        <f t="shared" si="17"/>
        <v>1589029047.3106492</v>
      </c>
      <c r="E324" s="31">
        <f t="shared" si="15"/>
        <v>1633889817.2705555</v>
      </c>
      <c r="F324" s="79">
        <f t="shared" si="16"/>
        <v>0</v>
      </c>
      <c r="G324" s="15"/>
    </row>
    <row r="325" spans="1:7" hidden="1">
      <c r="A325" s="123"/>
      <c r="B325" s="21">
        <v>355</v>
      </c>
      <c r="C325" s="22">
        <v>6787926.1988586076</v>
      </c>
      <c r="D325" s="31">
        <f t="shared" si="17"/>
        <v>1595816973.5095077</v>
      </c>
      <c r="E325" s="31">
        <f t="shared" si="15"/>
        <v>1633889817.2705555</v>
      </c>
      <c r="F325" s="79">
        <f t="shared" si="16"/>
        <v>0</v>
      </c>
      <c r="G325" s="15"/>
    </row>
    <row r="326" spans="1:7" hidden="1">
      <c r="A326" s="123"/>
      <c r="B326" s="21">
        <v>678</v>
      </c>
      <c r="C326" s="22">
        <v>6789757.3092440562</v>
      </c>
      <c r="D326" s="31">
        <f t="shared" si="17"/>
        <v>1602606730.8187518</v>
      </c>
      <c r="E326" s="31">
        <f t="shared" si="15"/>
        <v>1633889817.2705555</v>
      </c>
      <c r="F326" s="79">
        <f t="shared" si="16"/>
        <v>0</v>
      </c>
      <c r="G326" s="15"/>
    </row>
    <row r="327" spans="1:7" hidden="1">
      <c r="A327" s="123"/>
      <c r="B327" s="21">
        <v>56</v>
      </c>
      <c r="C327" s="22">
        <v>6796471.3806573683</v>
      </c>
      <c r="D327" s="31">
        <f t="shared" si="17"/>
        <v>1609403202.1994092</v>
      </c>
      <c r="E327" s="31">
        <f t="shared" si="15"/>
        <v>1633889817.2705555</v>
      </c>
      <c r="F327" s="79">
        <f t="shared" si="16"/>
        <v>0</v>
      </c>
      <c r="G327" s="15"/>
    </row>
    <row r="328" spans="1:7" hidden="1">
      <c r="A328" s="123"/>
      <c r="B328" s="21">
        <v>251</v>
      </c>
      <c r="C328" s="22">
        <v>6820275.8156682029</v>
      </c>
      <c r="D328" s="31">
        <f t="shared" si="17"/>
        <v>1616223478.0150774</v>
      </c>
      <c r="E328" s="31">
        <f t="shared" si="15"/>
        <v>1633889817.2705555</v>
      </c>
      <c r="F328" s="79">
        <f t="shared" si="16"/>
        <v>0</v>
      </c>
      <c r="G328" s="15"/>
    </row>
    <row r="329" spans="1:7" hidden="1">
      <c r="A329" s="123"/>
      <c r="B329" s="21">
        <v>928</v>
      </c>
      <c r="C329" s="22">
        <v>6824548.4065675829</v>
      </c>
      <c r="D329" s="31">
        <f t="shared" si="17"/>
        <v>1623048026.4216449</v>
      </c>
      <c r="E329" s="31">
        <f t="shared" si="15"/>
        <v>1633889817.2705555</v>
      </c>
      <c r="F329" s="79">
        <f t="shared" si="16"/>
        <v>0</v>
      </c>
      <c r="G329" s="15"/>
    </row>
    <row r="330" spans="1:7" hidden="1">
      <c r="A330" s="123"/>
      <c r="B330" s="21">
        <v>998</v>
      </c>
      <c r="C330" s="22">
        <v>6854761.7279274883</v>
      </c>
      <c r="D330" s="31">
        <f t="shared" si="17"/>
        <v>1629902788.1495724</v>
      </c>
      <c r="E330" s="31">
        <f t="shared" ref="E330:E393" si="18">IF(D330&lt;=E329,E329,E329+C$4)</f>
        <v>1633889817.2705555</v>
      </c>
      <c r="F330" s="79">
        <f t="shared" ref="F330:F393" si="19">IF((E330-E329)&gt;0,"Controlla progetto",)</f>
        <v>0</v>
      </c>
      <c r="G330" s="15"/>
    </row>
    <row r="331" spans="1:7">
      <c r="A331" s="123"/>
      <c r="B331" s="20">
        <v>374</v>
      </c>
      <c r="C331" s="80">
        <v>6857813.578569903</v>
      </c>
      <c r="D331" s="31">
        <f t="shared" ref="D331:D394" si="20">C331+D330</f>
        <v>1636760601.7281423</v>
      </c>
      <c r="E331" s="31">
        <f t="shared" si="18"/>
        <v>1696446427.0886538</v>
      </c>
      <c r="F331" s="79" t="str">
        <f t="shared" si="19"/>
        <v>Controlla progetto</v>
      </c>
      <c r="G331" s="15"/>
    </row>
    <row r="332" spans="1:7" hidden="1">
      <c r="A332" s="123"/>
      <c r="B332" s="21">
        <v>742</v>
      </c>
      <c r="C332" s="22">
        <v>6857813.578569903</v>
      </c>
      <c r="D332" s="31">
        <f t="shared" si="20"/>
        <v>1643618415.3067122</v>
      </c>
      <c r="E332" s="31">
        <f t="shared" si="18"/>
        <v>1696446427.0886538</v>
      </c>
      <c r="F332" s="79">
        <f t="shared" si="19"/>
        <v>0</v>
      </c>
      <c r="G332" s="15"/>
    </row>
    <row r="333" spans="1:7" hidden="1">
      <c r="A333" s="123"/>
      <c r="B333" s="21">
        <v>70</v>
      </c>
      <c r="C333" s="22">
        <v>6869410.6110110786</v>
      </c>
      <c r="D333" s="31">
        <f t="shared" si="20"/>
        <v>1650487825.9177232</v>
      </c>
      <c r="E333" s="31">
        <f t="shared" si="18"/>
        <v>1696446427.0886538</v>
      </c>
      <c r="F333" s="79">
        <f t="shared" si="19"/>
        <v>0</v>
      </c>
      <c r="G333" s="15"/>
    </row>
    <row r="334" spans="1:7" hidden="1">
      <c r="A334" s="123"/>
      <c r="B334" s="21">
        <v>802</v>
      </c>
      <c r="C334" s="22">
        <v>6892604.6758934297</v>
      </c>
      <c r="D334" s="31">
        <f t="shared" si="20"/>
        <v>1657380430.5936167</v>
      </c>
      <c r="E334" s="31">
        <f t="shared" si="18"/>
        <v>1696446427.0886538</v>
      </c>
      <c r="F334" s="79">
        <f t="shared" si="19"/>
        <v>0</v>
      </c>
      <c r="G334" s="15"/>
    </row>
    <row r="335" spans="1:7" hidden="1">
      <c r="A335" s="123"/>
      <c r="B335" s="21">
        <v>899</v>
      </c>
      <c r="C335" s="22">
        <v>6913052.0751976073</v>
      </c>
      <c r="D335" s="31">
        <f t="shared" si="20"/>
        <v>1664293482.6688144</v>
      </c>
      <c r="E335" s="31">
        <f t="shared" si="18"/>
        <v>1696446427.0886538</v>
      </c>
      <c r="F335" s="79">
        <f t="shared" si="19"/>
        <v>0</v>
      </c>
      <c r="G335" s="15"/>
    </row>
    <row r="336" spans="1:7" hidden="1">
      <c r="A336" s="123"/>
      <c r="B336" s="21">
        <v>529</v>
      </c>
      <c r="C336" s="22">
        <v>6924954.2927030241</v>
      </c>
      <c r="D336" s="31">
        <f t="shared" si="20"/>
        <v>1671218436.9615173</v>
      </c>
      <c r="E336" s="31">
        <f t="shared" si="18"/>
        <v>1696446427.0886538</v>
      </c>
      <c r="F336" s="79">
        <f t="shared" si="19"/>
        <v>0</v>
      </c>
      <c r="G336" s="15"/>
    </row>
    <row r="337" spans="1:7" hidden="1">
      <c r="A337" s="123"/>
      <c r="B337" s="21">
        <v>534</v>
      </c>
      <c r="C337" s="22">
        <v>6931057.9939878536</v>
      </c>
      <c r="D337" s="31">
        <f t="shared" si="20"/>
        <v>1678149494.9555051</v>
      </c>
      <c r="E337" s="31">
        <f t="shared" si="18"/>
        <v>1696446427.0886538</v>
      </c>
      <c r="F337" s="79">
        <f t="shared" si="19"/>
        <v>0</v>
      </c>
      <c r="G337" s="15"/>
    </row>
    <row r="338" spans="1:7" hidden="1">
      <c r="A338" s="123"/>
      <c r="B338" s="21">
        <v>272</v>
      </c>
      <c r="C338" s="22">
        <v>6934109.8446302684</v>
      </c>
      <c r="D338" s="31">
        <f t="shared" si="20"/>
        <v>1685083604.8001354</v>
      </c>
      <c r="E338" s="31">
        <f t="shared" si="18"/>
        <v>1696446427.0886538</v>
      </c>
      <c r="F338" s="79">
        <f t="shared" si="19"/>
        <v>0</v>
      </c>
      <c r="G338" s="15"/>
    </row>
    <row r="339" spans="1:7" hidden="1">
      <c r="A339" s="123"/>
      <c r="B339" s="21">
        <v>413</v>
      </c>
      <c r="C339" s="22">
        <v>6950284.6530350661</v>
      </c>
      <c r="D339" s="31">
        <f t="shared" si="20"/>
        <v>1692033889.4531705</v>
      </c>
      <c r="E339" s="31">
        <f t="shared" si="18"/>
        <v>1696446427.0886538</v>
      </c>
      <c r="F339" s="79">
        <f t="shared" si="19"/>
        <v>0</v>
      </c>
      <c r="G339" s="15"/>
    </row>
    <row r="340" spans="1:7">
      <c r="A340" s="123"/>
      <c r="B340" s="20">
        <v>296</v>
      </c>
      <c r="C340" s="80">
        <v>6952420.9484847561</v>
      </c>
      <c r="D340" s="31">
        <f t="shared" si="20"/>
        <v>1698986310.4016552</v>
      </c>
      <c r="E340" s="31">
        <f t="shared" si="18"/>
        <v>1759003036.9067521</v>
      </c>
      <c r="F340" s="79" t="str">
        <f t="shared" si="19"/>
        <v>Controlla progetto</v>
      </c>
      <c r="G340" s="15"/>
    </row>
    <row r="341" spans="1:7" hidden="1">
      <c r="A341" s="123"/>
      <c r="B341" s="21">
        <v>636</v>
      </c>
      <c r="C341" s="22">
        <v>6954557.243934446</v>
      </c>
      <c r="D341" s="31">
        <f t="shared" si="20"/>
        <v>1705940867.6455896</v>
      </c>
      <c r="E341" s="31">
        <f t="shared" si="18"/>
        <v>1759003036.9067521</v>
      </c>
      <c r="F341" s="79">
        <f t="shared" si="19"/>
        <v>0</v>
      </c>
      <c r="G341" s="15"/>
    </row>
    <row r="342" spans="1:7" hidden="1">
      <c r="A342" s="123"/>
      <c r="B342" s="21">
        <v>103</v>
      </c>
      <c r="C342" s="22">
        <v>6960966.1302835168</v>
      </c>
      <c r="D342" s="31">
        <f t="shared" si="20"/>
        <v>1712901833.7758732</v>
      </c>
      <c r="E342" s="31">
        <f t="shared" si="18"/>
        <v>1759003036.9067521</v>
      </c>
      <c r="F342" s="79">
        <f t="shared" si="19"/>
        <v>0</v>
      </c>
      <c r="G342" s="15"/>
    </row>
    <row r="343" spans="1:7" hidden="1">
      <c r="A343" s="123"/>
      <c r="B343" s="21">
        <v>404</v>
      </c>
      <c r="C343" s="22">
        <v>6981718.7146519367</v>
      </c>
      <c r="D343" s="31">
        <f t="shared" si="20"/>
        <v>1719883552.490525</v>
      </c>
      <c r="E343" s="31">
        <f t="shared" si="18"/>
        <v>1759003036.9067521</v>
      </c>
      <c r="F343" s="79">
        <f t="shared" si="19"/>
        <v>0</v>
      </c>
      <c r="G343" s="15"/>
    </row>
    <row r="344" spans="1:7" hidden="1">
      <c r="A344" s="123"/>
      <c r="B344" s="21">
        <v>190</v>
      </c>
      <c r="C344" s="22">
        <v>6996977.9678640096</v>
      </c>
      <c r="D344" s="31">
        <f t="shared" si="20"/>
        <v>1726880530.458389</v>
      </c>
      <c r="E344" s="31">
        <f t="shared" si="18"/>
        <v>1759003036.9067521</v>
      </c>
      <c r="F344" s="79">
        <f t="shared" si="19"/>
        <v>0</v>
      </c>
      <c r="G344" s="15"/>
    </row>
    <row r="345" spans="1:7" hidden="1">
      <c r="A345" s="123"/>
      <c r="B345" s="21">
        <v>154</v>
      </c>
      <c r="C345" s="22">
        <v>7003081.6691488391</v>
      </c>
      <c r="D345" s="31">
        <f t="shared" si="20"/>
        <v>1733883612.127538</v>
      </c>
      <c r="E345" s="31">
        <f t="shared" si="18"/>
        <v>1759003036.9067521</v>
      </c>
      <c r="F345" s="79">
        <f t="shared" si="19"/>
        <v>0</v>
      </c>
      <c r="G345" s="15"/>
    </row>
    <row r="346" spans="1:7" hidden="1">
      <c r="A346" s="123"/>
      <c r="B346" s="21">
        <v>273</v>
      </c>
      <c r="C346" s="22">
        <v>7006438.7048554951</v>
      </c>
      <c r="D346" s="31">
        <f t="shared" si="20"/>
        <v>1740890050.8323934</v>
      </c>
      <c r="E346" s="31">
        <f t="shared" si="18"/>
        <v>1759003036.9067521</v>
      </c>
      <c r="F346" s="79">
        <f t="shared" si="19"/>
        <v>0</v>
      </c>
      <c r="G346" s="15"/>
    </row>
    <row r="347" spans="1:7" hidden="1">
      <c r="A347" s="123"/>
      <c r="B347" s="21">
        <v>516</v>
      </c>
      <c r="C347" s="22">
        <v>7012542.4061403237</v>
      </c>
      <c r="D347" s="31">
        <f t="shared" si="20"/>
        <v>1747902593.2385337</v>
      </c>
      <c r="E347" s="31">
        <f t="shared" si="18"/>
        <v>1759003036.9067521</v>
      </c>
      <c r="F347" s="79">
        <f t="shared" si="19"/>
        <v>0</v>
      </c>
      <c r="G347" s="15"/>
    </row>
    <row r="348" spans="1:7" hidden="1">
      <c r="A348" s="123"/>
      <c r="B348" s="21">
        <v>408</v>
      </c>
      <c r="C348" s="22">
        <v>7022613.5132602928</v>
      </c>
      <c r="D348" s="31">
        <f t="shared" si="20"/>
        <v>1754925206.7517941</v>
      </c>
      <c r="E348" s="31">
        <f t="shared" si="18"/>
        <v>1759003036.9067521</v>
      </c>
      <c r="F348" s="79">
        <f t="shared" si="19"/>
        <v>0</v>
      </c>
      <c r="G348" s="15"/>
    </row>
    <row r="349" spans="1:7">
      <c r="A349" s="123"/>
      <c r="B349" s="20">
        <v>977</v>
      </c>
      <c r="C349" s="80">
        <v>7026580.9190954315</v>
      </c>
      <c r="D349" s="31">
        <f t="shared" si="20"/>
        <v>1761951787.6708896</v>
      </c>
      <c r="E349" s="31">
        <f t="shared" si="18"/>
        <v>1821559646.7248504</v>
      </c>
      <c r="F349" s="79" t="str">
        <f t="shared" si="19"/>
        <v>Controlla progetto</v>
      </c>
      <c r="G349" s="15"/>
    </row>
    <row r="350" spans="1:7" hidden="1">
      <c r="A350" s="123"/>
      <c r="B350" s="21">
        <v>128</v>
      </c>
      <c r="C350" s="22">
        <v>7032989.8054445023</v>
      </c>
      <c r="D350" s="31">
        <f t="shared" si="20"/>
        <v>1768984777.4763341</v>
      </c>
      <c r="E350" s="31">
        <f t="shared" si="18"/>
        <v>1821559646.7248504</v>
      </c>
      <c r="F350" s="79">
        <f t="shared" si="19"/>
        <v>0</v>
      </c>
      <c r="G350" s="15"/>
    </row>
    <row r="351" spans="1:7" hidden="1">
      <c r="A351" s="123"/>
      <c r="B351" s="21">
        <v>978</v>
      </c>
      <c r="C351" s="22">
        <v>7034820.9158299509</v>
      </c>
      <c r="D351" s="31">
        <f t="shared" si="20"/>
        <v>1776019598.392164</v>
      </c>
      <c r="E351" s="31">
        <f t="shared" si="18"/>
        <v>1821559646.7248504</v>
      </c>
      <c r="F351" s="79">
        <f t="shared" si="19"/>
        <v>0</v>
      </c>
      <c r="G351" s="15"/>
    </row>
    <row r="352" spans="1:7" hidden="1">
      <c r="A352" s="123"/>
      <c r="B352" s="21">
        <v>560</v>
      </c>
      <c r="C352" s="22">
        <v>7044892.0229499191</v>
      </c>
      <c r="D352" s="31">
        <f t="shared" si="20"/>
        <v>1783064490.4151139</v>
      </c>
      <c r="E352" s="31">
        <f t="shared" si="18"/>
        <v>1821559646.7248504</v>
      </c>
      <c r="F352" s="79">
        <f t="shared" si="19"/>
        <v>0</v>
      </c>
      <c r="G352" s="15"/>
    </row>
    <row r="353" spans="1:7" hidden="1">
      <c r="A353" s="123"/>
      <c r="B353" s="21">
        <v>33</v>
      </c>
      <c r="C353" s="22">
        <v>7050385.3541062651</v>
      </c>
      <c r="D353" s="31">
        <f t="shared" si="20"/>
        <v>1790114875.7692201</v>
      </c>
      <c r="E353" s="31">
        <f t="shared" si="18"/>
        <v>1821559646.7248504</v>
      </c>
      <c r="F353" s="79">
        <f t="shared" si="19"/>
        <v>0</v>
      </c>
      <c r="G353" s="15"/>
    </row>
    <row r="354" spans="1:7" hidden="1">
      <c r="A354" s="123"/>
      <c r="B354" s="21">
        <v>142</v>
      </c>
      <c r="C354" s="22">
        <v>7060761.6462904755</v>
      </c>
      <c r="D354" s="31">
        <f t="shared" si="20"/>
        <v>1797175637.4155107</v>
      </c>
      <c r="E354" s="31">
        <f t="shared" si="18"/>
        <v>1821559646.7248504</v>
      </c>
      <c r="F354" s="79">
        <f t="shared" si="19"/>
        <v>0</v>
      </c>
      <c r="G354" s="15"/>
    </row>
    <row r="355" spans="1:7" hidden="1">
      <c r="A355" s="123"/>
      <c r="B355" s="21">
        <v>859</v>
      </c>
      <c r="C355" s="22">
        <v>7065949.7923825802</v>
      </c>
      <c r="D355" s="31">
        <f t="shared" si="20"/>
        <v>1804241587.2078931</v>
      </c>
      <c r="E355" s="31">
        <f t="shared" si="18"/>
        <v>1821559646.7248504</v>
      </c>
      <c r="F355" s="79">
        <f t="shared" si="19"/>
        <v>0</v>
      </c>
      <c r="G355" s="15"/>
    </row>
    <row r="356" spans="1:7" hidden="1">
      <c r="A356" s="123"/>
      <c r="B356" s="21">
        <v>129</v>
      </c>
      <c r="C356" s="22">
        <v>7073884.6040528584</v>
      </c>
      <c r="D356" s="31">
        <f t="shared" si="20"/>
        <v>1811315471.8119459</v>
      </c>
      <c r="E356" s="31">
        <f t="shared" si="18"/>
        <v>1821559646.7248504</v>
      </c>
      <c r="F356" s="79">
        <f t="shared" si="19"/>
        <v>0</v>
      </c>
      <c r="G356" s="15"/>
    </row>
    <row r="357" spans="1:7" hidden="1">
      <c r="A357" s="123"/>
      <c r="B357" s="21">
        <v>107</v>
      </c>
      <c r="C357" s="22">
        <v>7090364.5975218974</v>
      </c>
      <c r="D357" s="31">
        <f t="shared" si="20"/>
        <v>1818405836.4094677</v>
      </c>
      <c r="E357" s="31">
        <f t="shared" si="18"/>
        <v>1821559646.7248504</v>
      </c>
      <c r="F357" s="79">
        <f t="shared" si="19"/>
        <v>0</v>
      </c>
      <c r="G357" s="15"/>
    </row>
    <row r="358" spans="1:7">
      <c r="A358" s="123"/>
      <c r="B358" s="20">
        <v>66</v>
      </c>
      <c r="C358" s="80">
        <v>7115084.5877254559</v>
      </c>
      <c r="D358" s="31">
        <f t="shared" si="20"/>
        <v>1825520920.9971931</v>
      </c>
      <c r="E358" s="31">
        <f t="shared" si="18"/>
        <v>1884116256.5429487</v>
      </c>
      <c r="F358" s="79" t="str">
        <f t="shared" si="19"/>
        <v>Controlla progetto</v>
      </c>
      <c r="G358" s="15"/>
    </row>
    <row r="359" spans="1:7" hidden="1">
      <c r="A359" s="123"/>
      <c r="B359" s="21">
        <v>216</v>
      </c>
      <c r="C359" s="22">
        <v>7122714.2143314919</v>
      </c>
      <c r="D359" s="31">
        <f t="shared" si="20"/>
        <v>1832643635.2115245</v>
      </c>
      <c r="E359" s="31">
        <f t="shared" si="18"/>
        <v>1884116256.5429487</v>
      </c>
      <c r="F359" s="79">
        <f t="shared" si="19"/>
        <v>0</v>
      </c>
      <c r="G359" s="15"/>
    </row>
    <row r="360" spans="1:7" hidden="1">
      <c r="A360" s="123"/>
      <c r="B360" s="21">
        <v>999</v>
      </c>
      <c r="C360" s="22">
        <v>7174595.675252541</v>
      </c>
      <c r="D360" s="31">
        <f t="shared" si="20"/>
        <v>1839818230.8867769</v>
      </c>
      <c r="E360" s="31">
        <f t="shared" si="18"/>
        <v>1884116256.5429487</v>
      </c>
      <c r="F360" s="79">
        <f t="shared" si="19"/>
        <v>0</v>
      </c>
      <c r="G360" s="15"/>
    </row>
    <row r="361" spans="1:7" hidden="1">
      <c r="A361" s="123"/>
      <c r="B361" s="21">
        <v>354</v>
      </c>
      <c r="C361" s="22">
        <v>7185277.1525009917</v>
      </c>
      <c r="D361" s="31">
        <f t="shared" si="20"/>
        <v>1847003508.039278</v>
      </c>
      <c r="E361" s="31">
        <f t="shared" si="18"/>
        <v>1884116256.5429487</v>
      </c>
      <c r="F361" s="79">
        <f t="shared" si="19"/>
        <v>0</v>
      </c>
      <c r="G361" s="15"/>
    </row>
    <row r="362" spans="1:7" hidden="1">
      <c r="A362" s="123"/>
      <c r="B362" s="21">
        <v>313</v>
      </c>
      <c r="C362" s="22">
        <v>7193211.9641712699</v>
      </c>
      <c r="D362" s="31">
        <f t="shared" si="20"/>
        <v>1854196720.0034492</v>
      </c>
      <c r="E362" s="31">
        <f t="shared" si="18"/>
        <v>1884116256.5429487</v>
      </c>
      <c r="F362" s="79">
        <f t="shared" si="19"/>
        <v>0</v>
      </c>
      <c r="G362" s="15"/>
    </row>
    <row r="363" spans="1:7" hidden="1">
      <c r="A363" s="123"/>
      <c r="B363" s="21">
        <v>514</v>
      </c>
      <c r="C363" s="22">
        <v>7212438.6232184824</v>
      </c>
      <c r="D363" s="31">
        <f t="shared" si="20"/>
        <v>1861409158.6266677</v>
      </c>
      <c r="E363" s="31">
        <f t="shared" si="18"/>
        <v>1884116256.5429487</v>
      </c>
      <c r="F363" s="79">
        <f t="shared" si="19"/>
        <v>0</v>
      </c>
      <c r="G363" s="15"/>
    </row>
    <row r="364" spans="1:7" hidden="1">
      <c r="A364" s="123"/>
      <c r="B364" s="21">
        <v>327</v>
      </c>
      <c r="C364" s="22">
        <v>7213048.9933469649</v>
      </c>
      <c r="D364" s="31">
        <f t="shared" si="20"/>
        <v>1868622207.6200147</v>
      </c>
      <c r="E364" s="31">
        <f t="shared" si="18"/>
        <v>1884116256.5429487</v>
      </c>
      <c r="F364" s="79">
        <f t="shared" si="19"/>
        <v>0</v>
      </c>
      <c r="G364" s="15"/>
    </row>
    <row r="365" spans="1:7" hidden="1">
      <c r="A365" s="123"/>
      <c r="B365" s="21">
        <v>118</v>
      </c>
      <c r="C365" s="22">
        <v>7220678.6199530018</v>
      </c>
      <c r="D365" s="31">
        <f t="shared" si="20"/>
        <v>1875842886.2399676</v>
      </c>
      <c r="E365" s="31">
        <f t="shared" si="18"/>
        <v>1884116256.5429487</v>
      </c>
      <c r="F365" s="79">
        <f t="shared" si="19"/>
        <v>0</v>
      </c>
      <c r="G365" s="15"/>
    </row>
    <row r="366" spans="1:7" hidden="1">
      <c r="A366" s="123"/>
      <c r="B366" s="21">
        <v>681</v>
      </c>
      <c r="C366" s="22">
        <v>7231970.4673299352</v>
      </c>
      <c r="D366" s="31">
        <f t="shared" si="20"/>
        <v>1883074856.7072976</v>
      </c>
      <c r="E366" s="31">
        <f t="shared" si="18"/>
        <v>1884116256.5429487</v>
      </c>
      <c r="F366" s="79">
        <f t="shared" si="19"/>
        <v>0</v>
      </c>
      <c r="G366" s="15"/>
    </row>
    <row r="367" spans="1:7">
      <c r="A367" s="123"/>
      <c r="B367" s="20">
        <v>237</v>
      </c>
      <c r="C367" s="80">
        <v>7240820.8341929382</v>
      </c>
      <c r="D367" s="31">
        <f t="shared" si="20"/>
        <v>1890315677.5414906</v>
      </c>
      <c r="E367" s="31">
        <f t="shared" si="18"/>
        <v>1946672866.361047</v>
      </c>
      <c r="F367" s="79" t="str">
        <f t="shared" si="19"/>
        <v>Controlla progetto</v>
      </c>
      <c r="G367" s="15"/>
    </row>
    <row r="368" spans="1:7" hidden="1">
      <c r="A368" s="123"/>
      <c r="B368" s="21">
        <v>58</v>
      </c>
      <c r="C368" s="22">
        <v>7243262.3147068694</v>
      </c>
      <c r="D368" s="31">
        <f t="shared" si="20"/>
        <v>1897558939.8561974</v>
      </c>
      <c r="E368" s="31">
        <f t="shared" si="18"/>
        <v>1946672866.361047</v>
      </c>
      <c r="F368" s="79">
        <f t="shared" si="19"/>
        <v>0</v>
      </c>
      <c r="G368" s="15"/>
    </row>
    <row r="369" spans="1:7" hidden="1">
      <c r="A369" s="123"/>
      <c r="B369" s="21">
        <v>358</v>
      </c>
      <c r="C369" s="22">
        <v>7246314.1653492842</v>
      </c>
      <c r="D369" s="31">
        <f t="shared" si="20"/>
        <v>1904805254.0215466</v>
      </c>
      <c r="E369" s="31">
        <f t="shared" si="18"/>
        <v>1946672866.361047</v>
      </c>
      <c r="F369" s="79">
        <f t="shared" si="19"/>
        <v>0</v>
      </c>
      <c r="G369" s="15"/>
    </row>
    <row r="370" spans="1:7" hidden="1">
      <c r="A370" s="123"/>
      <c r="B370" s="21">
        <v>903</v>
      </c>
      <c r="C370" s="22">
        <v>7253638.6068910798</v>
      </c>
      <c r="D370" s="31">
        <f t="shared" si="20"/>
        <v>1912058892.6284378</v>
      </c>
      <c r="E370" s="31">
        <f t="shared" si="18"/>
        <v>1946672866.361047</v>
      </c>
      <c r="F370" s="79">
        <f t="shared" si="19"/>
        <v>0</v>
      </c>
      <c r="G370" s="15"/>
    </row>
    <row r="371" spans="1:7" hidden="1">
      <c r="A371" s="123"/>
      <c r="B371" s="21">
        <v>640</v>
      </c>
      <c r="C371" s="22">
        <v>7274391.1912594987</v>
      </c>
      <c r="D371" s="31">
        <f t="shared" si="20"/>
        <v>1919333283.8196971</v>
      </c>
      <c r="E371" s="31">
        <f t="shared" si="18"/>
        <v>1946672866.361047</v>
      </c>
      <c r="F371" s="79">
        <f t="shared" si="19"/>
        <v>0</v>
      </c>
      <c r="G371" s="15"/>
    </row>
    <row r="372" spans="1:7" hidden="1">
      <c r="A372" s="123"/>
      <c r="B372" s="21">
        <v>436</v>
      </c>
      <c r="C372" s="22">
        <v>7278358.5970946383</v>
      </c>
      <c r="D372" s="31">
        <f t="shared" si="20"/>
        <v>1926611642.4167917</v>
      </c>
      <c r="E372" s="31">
        <f t="shared" si="18"/>
        <v>1946672866.361047</v>
      </c>
      <c r="F372" s="79">
        <f t="shared" si="19"/>
        <v>0</v>
      </c>
      <c r="G372" s="15"/>
    </row>
    <row r="373" spans="1:7" hidden="1">
      <c r="A373" s="123"/>
      <c r="B373" s="21">
        <v>912</v>
      </c>
      <c r="C373" s="22">
        <v>7286293.4087649155</v>
      </c>
      <c r="D373" s="31">
        <f t="shared" si="20"/>
        <v>1933897935.8255565</v>
      </c>
      <c r="E373" s="31">
        <f t="shared" si="18"/>
        <v>1946672866.361047</v>
      </c>
      <c r="F373" s="79">
        <f t="shared" si="19"/>
        <v>0</v>
      </c>
      <c r="G373" s="15"/>
    </row>
    <row r="374" spans="1:7" hidden="1">
      <c r="A374" s="123"/>
      <c r="B374" s="21">
        <v>664</v>
      </c>
      <c r="C374" s="22">
        <v>7286598.5938291578</v>
      </c>
      <c r="D374" s="31">
        <f t="shared" si="20"/>
        <v>1941184534.4193857</v>
      </c>
      <c r="E374" s="31">
        <f t="shared" si="18"/>
        <v>1946672866.361047</v>
      </c>
      <c r="F374" s="79">
        <f t="shared" si="19"/>
        <v>0</v>
      </c>
      <c r="G374" s="15"/>
    </row>
    <row r="375" spans="1:7">
      <c r="A375" s="123"/>
      <c r="B375" s="20">
        <v>261</v>
      </c>
      <c r="C375" s="80">
        <v>7292702.2951139864</v>
      </c>
      <c r="D375" s="31">
        <f t="shared" si="20"/>
        <v>1948477236.7144997</v>
      </c>
      <c r="E375" s="31">
        <f t="shared" si="18"/>
        <v>2009229476.1791453</v>
      </c>
      <c r="F375" s="79" t="str">
        <f t="shared" si="19"/>
        <v>Controlla progetto</v>
      </c>
      <c r="G375" s="15"/>
    </row>
    <row r="376" spans="1:7" hidden="1">
      <c r="A376" s="123"/>
      <c r="B376" s="21">
        <v>209</v>
      </c>
      <c r="C376" s="22">
        <v>7311928.9541611988</v>
      </c>
      <c r="D376" s="31">
        <f t="shared" si="20"/>
        <v>1955789165.6686609</v>
      </c>
      <c r="E376" s="31">
        <f t="shared" si="18"/>
        <v>2009229476.1791453</v>
      </c>
      <c r="F376" s="79">
        <f t="shared" si="19"/>
        <v>0</v>
      </c>
      <c r="G376" s="15"/>
    </row>
    <row r="377" spans="1:7" hidden="1">
      <c r="A377" s="123"/>
      <c r="B377" s="21">
        <v>92</v>
      </c>
      <c r="C377" s="22">
        <v>7316811.9151890622</v>
      </c>
      <c r="D377" s="31">
        <f t="shared" si="20"/>
        <v>1963105977.5838499</v>
      </c>
      <c r="E377" s="31">
        <f t="shared" si="18"/>
        <v>2009229476.1791453</v>
      </c>
      <c r="F377" s="79">
        <f t="shared" si="19"/>
        <v>0</v>
      </c>
      <c r="G377" s="15"/>
    </row>
    <row r="378" spans="1:7" hidden="1">
      <c r="A378" s="123"/>
      <c r="B378" s="21">
        <v>799</v>
      </c>
      <c r="C378" s="22">
        <v>7321389.6911526844</v>
      </c>
      <c r="D378" s="31">
        <f t="shared" si="20"/>
        <v>1970427367.2750025</v>
      </c>
      <c r="E378" s="31">
        <f t="shared" si="18"/>
        <v>2009229476.1791453</v>
      </c>
      <c r="F378" s="79">
        <f t="shared" si="19"/>
        <v>0</v>
      </c>
      <c r="G378" s="15"/>
    </row>
    <row r="379" spans="1:7" hidden="1">
      <c r="A379" s="123"/>
      <c r="B379" s="21">
        <v>390</v>
      </c>
      <c r="C379" s="22">
        <v>7323831.1716666156</v>
      </c>
      <c r="D379" s="31">
        <f t="shared" si="20"/>
        <v>1977751198.4466691</v>
      </c>
      <c r="E379" s="31">
        <f t="shared" si="18"/>
        <v>2009229476.1791453</v>
      </c>
      <c r="F379" s="79">
        <f t="shared" si="19"/>
        <v>0</v>
      </c>
      <c r="G379" s="15"/>
    </row>
    <row r="380" spans="1:7" hidden="1">
      <c r="A380" s="123"/>
      <c r="B380" s="21">
        <v>620</v>
      </c>
      <c r="C380" s="22">
        <v>7331765.9833368938</v>
      </c>
      <c r="D380" s="31">
        <f t="shared" si="20"/>
        <v>1985082964.430006</v>
      </c>
      <c r="E380" s="31">
        <f t="shared" si="18"/>
        <v>2009229476.1791453</v>
      </c>
      <c r="F380" s="79">
        <f t="shared" si="19"/>
        <v>0</v>
      </c>
      <c r="G380" s="15"/>
    </row>
    <row r="381" spans="1:7" hidden="1">
      <c r="A381" s="123"/>
      <c r="B381" s="21">
        <v>902</v>
      </c>
      <c r="C381" s="22">
        <v>7343363.0157780694</v>
      </c>
      <c r="D381" s="31">
        <f t="shared" si="20"/>
        <v>1992426327.4457841</v>
      </c>
      <c r="E381" s="31">
        <f t="shared" si="18"/>
        <v>2009229476.1791453</v>
      </c>
      <c r="F381" s="79">
        <f t="shared" si="19"/>
        <v>0</v>
      </c>
      <c r="G381" s="15"/>
    </row>
    <row r="382" spans="1:7" hidden="1">
      <c r="A382" s="123"/>
      <c r="B382" s="21">
        <v>80</v>
      </c>
      <c r="C382" s="22">
        <v>7383952.6293221842</v>
      </c>
      <c r="D382" s="31">
        <f t="shared" si="20"/>
        <v>1999810280.0751064</v>
      </c>
      <c r="E382" s="31">
        <f t="shared" si="18"/>
        <v>2009229476.1791453</v>
      </c>
      <c r="F382" s="79">
        <f t="shared" si="19"/>
        <v>0</v>
      </c>
      <c r="G382" s="15"/>
    </row>
    <row r="383" spans="1:7" hidden="1">
      <c r="A383" s="123"/>
      <c r="B383" s="21">
        <v>759</v>
      </c>
      <c r="C383" s="22">
        <v>7386394.1098361155</v>
      </c>
      <c r="D383" s="31">
        <f t="shared" si="20"/>
        <v>2007196674.1849425</v>
      </c>
      <c r="E383" s="31">
        <f t="shared" si="18"/>
        <v>2009229476.1791453</v>
      </c>
      <c r="F383" s="79">
        <f t="shared" si="19"/>
        <v>0</v>
      </c>
      <c r="G383" s="15"/>
    </row>
    <row r="384" spans="1:7">
      <c r="A384" s="123"/>
      <c r="B384" s="20">
        <v>402</v>
      </c>
      <c r="C384" s="80">
        <v>7387309.6650288403</v>
      </c>
      <c r="D384" s="31">
        <f t="shared" si="20"/>
        <v>2014583983.8499713</v>
      </c>
      <c r="E384" s="31">
        <f t="shared" si="18"/>
        <v>2071786085.9972436</v>
      </c>
      <c r="F384" s="79" t="str">
        <f t="shared" si="19"/>
        <v>Controlla progetto</v>
      </c>
      <c r="G384" s="15"/>
    </row>
    <row r="385" spans="1:7" hidden="1">
      <c r="A385" s="123"/>
      <c r="B385" s="21">
        <v>196</v>
      </c>
      <c r="C385" s="22">
        <v>7404705.2136906032</v>
      </c>
      <c r="D385" s="31">
        <f t="shared" si="20"/>
        <v>2021988689.0636618</v>
      </c>
      <c r="E385" s="31">
        <f t="shared" si="18"/>
        <v>2071786085.9972436</v>
      </c>
      <c r="F385" s="79">
        <f t="shared" si="19"/>
        <v>0</v>
      </c>
      <c r="G385" s="15"/>
    </row>
    <row r="386" spans="1:7" hidden="1">
      <c r="A386" s="123"/>
      <c r="B386" s="21">
        <v>467</v>
      </c>
      <c r="C386" s="22">
        <v>7422405.9474166082</v>
      </c>
      <c r="D386" s="31">
        <f t="shared" si="20"/>
        <v>2029411095.0110784</v>
      </c>
      <c r="E386" s="31">
        <f t="shared" si="18"/>
        <v>2071786085.9972436</v>
      </c>
      <c r="F386" s="79">
        <f t="shared" si="19"/>
        <v>0</v>
      </c>
      <c r="G386" s="15"/>
    </row>
    <row r="387" spans="1:7" hidden="1">
      <c r="A387" s="123"/>
      <c r="B387" s="21">
        <v>384</v>
      </c>
      <c r="C387" s="22">
        <v>7423931.8727378156</v>
      </c>
      <c r="D387" s="31">
        <f t="shared" si="20"/>
        <v>2036835026.8838162</v>
      </c>
      <c r="E387" s="31">
        <f t="shared" si="18"/>
        <v>2071786085.9972436</v>
      </c>
      <c r="F387" s="79">
        <f t="shared" si="19"/>
        <v>0</v>
      </c>
      <c r="G387" s="15"/>
    </row>
    <row r="388" spans="1:7" hidden="1">
      <c r="A388" s="123"/>
      <c r="B388" s="21">
        <v>884</v>
      </c>
      <c r="C388" s="22">
        <v>7431866.6844080938</v>
      </c>
      <c r="D388" s="31">
        <f t="shared" si="20"/>
        <v>2044266893.5682244</v>
      </c>
      <c r="E388" s="31">
        <f t="shared" si="18"/>
        <v>2071786085.9972436</v>
      </c>
      <c r="F388" s="79">
        <f t="shared" si="19"/>
        <v>0</v>
      </c>
      <c r="G388" s="15"/>
    </row>
    <row r="389" spans="1:7" hidden="1">
      <c r="A389" s="123"/>
      <c r="B389" s="21">
        <v>826</v>
      </c>
      <c r="C389" s="22">
        <v>7440717.0512710959</v>
      </c>
      <c r="D389" s="31">
        <f t="shared" si="20"/>
        <v>2051707610.6194956</v>
      </c>
      <c r="E389" s="31">
        <f t="shared" si="18"/>
        <v>2071786085.9972436</v>
      </c>
      <c r="F389" s="79">
        <f t="shared" si="19"/>
        <v>0</v>
      </c>
      <c r="G389" s="15"/>
    </row>
    <row r="390" spans="1:7" hidden="1">
      <c r="A390" s="123"/>
      <c r="B390" s="21">
        <v>883</v>
      </c>
      <c r="C390" s="22">
        <v>7452924.453840754</v>
      </c>
      <c r="D390" s="31">
        <f t="shared" si="20"/>
        <v>2059160535.0733364</v>
      </c>
      <c r="E390" s="31">
        <f t="shared" si="18"/>
        <v>2071786085.9972436</v>
      </c>
      <c r="F390" s="79">
        <f t="shared" si="19"/>
        <v>0</v>
      </c>
      <c r="G390" s="15"/>
    </row>
    <row r="391" spans="1:7" hidden="1">
      <c r="A391" s="123"/>
      <c r="B391" s="21">
        <v>806</v>
      </c>
      <c r="C391" s="22">
        <v>7472761.483016449</v>
      </c>
      <c r="D391" s="31">
        <f t="shared" si="20"/>
        <v>2066633296.5563529</v>
      </c>
      <c r="E391" s="31">
        <f t="shared" si="18"/>
        <v>2071786085.9972436</v>
      </c>
      <c r="F391" s="79">
        <f t="shared" si="19"/>
        <v>0</v>
      </c>
      <c r="G391" s="15"/>
    </row>
    <row r="392" spans="1:7">
      <c r="A392" s="123"/>
      <c r="B392" s="20">
        <v>606</v>
      </c>
      <c r="C392" s="80">
        <v>7479475.5544297621</v>
      </c>
      <c r="D392" s="31">
        <f t="shared" si="20"/>
        <v>2074112772.1107826</v>
      </c>
      <c r="E392" s="31">
        <f t="shared" si="18"/>
        <v>2134342695.8153419</v>
      </c>
      <c r="F392" s="79" t="str">
        <f t="shared" si="19"/>
        <v>Controlla progetto</v>
      </c>
      <c r="G392" s="15"/>
    </row>
    <row r="393" spans="1:7" hidden="1">
      <c r="A393" s="123"/>
      <c r="B393" s="21">
        <v>577</v>
      </c>
      <c r="C393" s="22">
        <v>7486189.6258430742</v>
      </c>
      <c r="D393" s="31">
        <f t="shared" si="20"/>
        <v>2081598961.7366257</v>
      </c>
      <c r="E393" s="31">
        <f t="shared" si="18"/>
        <v>2134342695.8153419</v>
      </c>
      <c r="F393" s="79">
        <f t="shared" si="19"/>
        <v>0</v>
      </c>
      <c r="G393" s="15"/>
    </row>
    <row r="394" spans="1:7" hidden="1">
      <c r="A394" s="123"/>
      <c r="B394" s="21">
        <v>38</v>
      </c>
      <c r="C394" s="22">
        <v>7502059.2491836296</v>
      </c>
      <c r="D394" s="31">
        <f t="shared" si="20"/>
        <v>2089101020.9858093</v>
      </c>
      <c r="E394" s="31">
        <f t="shared" ref="E394:E457" si="21">IF(D394&lt;=E393,E393,E393+C$4)</f>
        <v>2134342695.8153419</v>
      </c>
      <c r="F394" s="79">
        <f t="shared" ref="F394:F457" si="22">IF((E394-E393)&gt;0,"Controlla progetto",)</f>
        <v>0</v>
      </c>
      <c r="G394" s="15"/>
    </row>
    <row r="395" spans="1:7" hidden="1">
      <c r="A395" s="123"/>
      <c r="B395" s="21">
        <v>901</v>
      </c>
      <c r="C395" s="22">
        <v>7536239.9763786737</v>
      </c>
      <c r="D395" s="31">
        <f t="shared" ref="D395:D458" si="23">C395+D394</f>
        <v>2096637260.962188</v>
      </c>
      <c r="E395" s="31">
        <f t="shared" si="21"/>
        <v>2134342695.8153419</v>
      </c>
      <c r="F395" s="79">
        <f t="shared" si="22"/>
        <v>0</v>
      </c>
      <c r="G395" s="15"/>
    </row>
    <row r="396" spans="1:7" hidden="1">
      <c r="A396" s="123"/>
      <c r="B396" s="21">
        <v>876</v>
      </c>
      <c r="C396" s="22">
        <v>7537155.5315713985</v>
      </c>
      <c r="D396" s="31">
        <f t="shared" si="23"/>
        <v>2104174416.4937594</v>
      </c>
      <c r="E396" s="31">
        <f t="shared" si="21"/>
        <v>2134342695.8153419</v>
      </c>
      <c r="F396" s="79">
        <f t="shared" si="22"/>
        <v>0</v>
      </c>
      <c r="G396" s="15"/>
    </row>
    <row r="397" spans="1:7" hidden="1">
      <c r="A397" s="123"/>
      <c r="B397" s="21">
        <v>801</v>
      </c>
      <c r="C397" s="22">
        <v>7552109.5997192301</v>
      </c>
      <c r="D397" s="31">
        <f t="shared" si="23"/>
        <v>2111726526.0934787</v>
      </c>
      <c r="E397" s="31">
        <f t="shared" si="21"/>
        <v>2134342695.8153419</v>
      </c>
      <c r="F397" s="79">
        <f t="shared" si="22"/>
        <v>0</v>
      </c>
      <c r="G397" s="15"/>
    </row>
    <row r="398" spans="1:7" hidden="1">
      <c r="A398" s="123"/>
      <c r="B398" s="21">
        <v>115</v>
      </c>
      <c r="C398" s="22">
        <v>7553330.3399761952</v>
      </c>
      <c r="D398" s="31">
        <f t="shared" si="23"/>
        <v>2119279856.433455</v>
      </c>
      <c r="E398" s="31">
        <f t="shared" si="21"/>
        <v>2134342695.8153419</v>
      </c>
      <c r="F398" s="79">
        <f t="shared" si="22"/>
        <v>0</v>
      </c>
      <c r="G398" s="15"/>
    </row>
    <row r="399" spans="1:7" hidden="1">
      <c r="A399" s="123"/>
      <c r="B399" s="21">
        <v>61</v>
      </c>
      <c r="C399" s="22">
        <v>7561570.3367107147</v>
      </c>
      <c r="D399" s="31">
        <f t="shared" si="23"/>
        <v>2126841426.7701657</v>
      </c>
      <c r="E399" s="31">
        <f t="shared" si="21"/>
        <v>2134342695.8153419</v>
      </c>
      <c r="F399" s="79">
        <f t="shared" si="22"/>
        <v>0</v>
      </c>
      <c r="G399" s="15"/>
    </row>
    <row r="400" spans="1:7">
      <c r="A400" s="123"/>
      <c r="B400" s="20">
        <v>335</v>
      </c>
      <c r="C400" s="80">
        <v>7566453.2977385782</v>
      </c>
      <c r="D400" s="31">
        <f t="shared" si="23"/>
        <v>2134407880.0679042</v>
      </c>
      <c r="E400" s="31">
        <f t="shared" si="21"/>
        <v>2196899305.63344</v>
      </c>
      <c r="F400" s="79" t="str">
        <f t="shared" si="22"/>
        <v>Controlla progetto</v>
      </c>
      <c r="G400" s="15"/>
    </row>
    <row r="401" spans="1:7" hidden="1">
      <c r="A401" s="123"/>
      <c r="B401" s="21">
        <v>734</v>
      </c>
      <c r="C401" s="22">
        <v>7574998.4795373389</v>
      </c>
      <c r="D401" s="31">
        <f t="shared" si="23"/>
        <v>2141982878.5474415</v>
      </c>
      <c r="E401" s="31">
        <f t="shared" si="21"/>
        <v>2196899305.63344</v>
      </c>
      <c r="F401" s="79">
        <f t="shared" si="22"/>
        <v>0</v>
      </c>
      <c r="G401" s="15"/>
    </row>
    <row r="402" spans="1:7" hidden="1">
      <c r="A402" s="123"/>
      <c r="B402" s="21">
        <v>566</v>
      </c>
      <c r="C402" s="22">
        <v>7581712.550950652</v>
      </c>
      <c r="D402" s="31">
        <f t="shared" si="23"/>
        <v>2149564591.098392</v>
      </c>
      <c r="E402" s="31">
        <f t="shared" si="21"/>
        <v>2196899305.63344</v>
      </c>
      <c r="F402" s="79">
        <f t="shared" si="22"/>
        <v>0</v>
      </c>
      <c r="G402" s="15"/>
    </row>
    <row r="403" spans="1:7" hidden="1">
      <c r="A403" s="123"/>
      <c r="B403" s="21">
        <v>550</v>
      </c>
      <c r="C403" s="22">
        <v>7590257.7327494128</v>
      </c>
      <c r="D403" s="31">
        <f t="shared" si="23"/>
        <v>2157154848.8311415</v>
      </c>
      <c r="E403" s="31">
        <f t="shared" si="21"/>
        <v>2196899305.63344</v>
      </c>
      <c r="F403" s="79">
        <f t="shared" si="22"/>
        <v>0</v>
      </c>
      <c r="G403" s="15"/>
    </row>
    <row r="404" spans="1:7" hidden="1">
      <c r="A404" s="123"/>
      <c r="B404" s="21">
        <v>706</v>
      </c>
      <c r="C404" s="22">
        <v>7596666.6190984836</v>
      </c>
      <c r="D404" s="31">
        <f t="shared" si="23"/>
        <v>2164751515.4502401</v>
      </c>
      <c r="E404" s="31">
        <f t="shared" si="21"/>
        <v>2196899305.63344</v>
      </c>
      <c r="F404" s="79">
        <f t="shared" si="22"/>
        <v>0</v>
      </c>
      <c r="G404" s="15"/>
    </row>
    <row r="405" spans="1:7" hidden="1">
      <c r="A405" s="123"/>
      <c r="B405" s="21">
        <v>501</v>
      </c>
      <c r="C405" s="22">
        <v>7599718.4697408974</v>
      </c>
      <c r="D405" s="31">
        <f t="shared" si="23"/>
        <v>2172351233.919981</v>
      </c>
      <c r="E405" s="31">
        <f t="shared" si="21"/>
        <v>2196899305.63344</v>
      </c>
      <c r="F405" s="79">
        <f t="shared" si="22"/>
        <v>0</v>
      </c>
      <c r="G405" s="15"/>
    </row>
    <row r="406" spans="1:7" hidden="1">
      <c r="A406" s="123"/>
      <c r="B406" s="21">
        <v>886</v>
      </c>
      <c r="C406" s="22">
        <v>7605516.9859614857</v>
      </c>
      <c r="D406" s="31">
        <f t="shared" si="23"/>
        <v>2179956750.9059424</v>
      </c>
      <c r="E406" s="31">
        <f t="shared" si="21"/>
        <v>2196899305.63344</v>
      </c>
      <c r="F406" s="79">
        <f t="shared" si="22"/>
        <v>0</v>
      </c>
      <c r="G406" s="15"/>
    </row>
    <row r="407" spans="1:7" hidden="1">
      <c r="A407" s="123"/>
      <c r="B407" s="21">
        <v>79</v>
      </c>
      <c r="C407" s="22">
        <v>7615588.0930814538</v>
      </c>
      <c r="D407" s="31">
        <f t="shared" si="23"/>
        <v>2187572338.9990239</v>
      </c>
      <c r="E407" s="31">
        <f t="shared" si="21"/>
        <v>2196899305.63344</v>
      </c>
      <c r="F407" s="79">
        <f t="shared" si="22"/>
        <v>0</v>
      </c>
      <c r="G407" s="15"/>
    </row>
    <row r="408" spans="1:7" hidden="1">
      <c r="A408" s="123"/>
      <c r="B408" s="21">
        <v>860</v>
      </c>
      <c r="C408" s="22">
        <v>7621386.6093020421</v>
      </c>
      <c r="D408" s="31">
        <f t="shared" si="23"/>
        <v>2195193725.608326</v>
      </c>
      <c r="E408" s="31">
        <f t="shared" si="21"/>
        <v>2196899305.63344</v>
      </c>
      <c r="F408" s="79">
        <f t="shared" si="22"/>
        <v>0</v>
      </c>
      <c r="G408" s="15"/>
    </row>
    <row r="409" spans="1:7">
      <c r="A409" s="123"/>
      <c r="B409" s="20">
        <v>153</v>
      </c>
      <c r="C409" s="80">
        <v>7651905.1157261878</v>
      </c>
      <c r="D409" s="31">
        <f t="shared" si="23"/>
        <v>2202845630.724052</v>
      </c>
      <c r="E409" s="31">
        <f t="shared" si="21"/>
        <v>2259455915.4515381</v>
      </c>
      <c r="F409" s="79" t="str">
        <f t="shared" si="22"/>
        <v>Controlla progetto</v>
      </c>
      <c r="G409" s="15"/>
    </row>
    <row r="410" spans="1:7" hidden="1">
      <c r="A410" s="123"/>
      <c r="B410" s="21">
        <v>340</v>
      </c>
      <c r="C410" s="22">
        <v>7656482.89168981</v>
      </c>
      <c r="D410" s="31">
        <f t="shared" si="23"/>
        <v>2210502113.6157417</v>
      </c>
      <c r="E410" s="31">
        <f t="shared" si="21"/>
        <v>2259455915.4515381</v>
      </c>
      <c r="F410" s="79">
        <f t="shared" si="22"/>
        <v>0</v>
      </c>
      <c r="G410" s="15"/>
    </row>
    <row r="411" spans="1:7" hidden="1">
      <c r="A411" s="123"/>
      <c r="B411" s="21">
        <v>356</v>
      </c>
      <c r="C411" s="22">
        <v>7669300.6643879516</v>
      </c>
      <c r="D411" s="31">
        <f t="shared" si="23"/>
        <v>2218171414.2801299</v>
      </c>
      <c r="E411" s="31">
        <f t="shared" si="21"/>
        <v>2259455915.4515381</v>
      </c>
      <c r="F411" s="79">
        <f t="shared" si="22"/>
        <v>0</v>
      </c>
      <c r="G411" s="15"/>
    </row>
    <row r="412" spans="1:7" hidden="1">
      <c r="A412" s="123"/>
      <c r="B412" s="21">
        <v>418</v>
      </c>
      <c r="C412" s="22">
        <v>7672352.5150303664</v>
      </c>
      <c r="D412" s="31">
        <f t="shared" si="23"/>
        <v>2225843766.7951603</v>
      </c>
      <c r="E412" s="31">
        <f t="shared" si="21"/>
        <v>2259455915.4515381</v>
      </c>
      <c r="F412" s="79">
        <f t="shared" si="22"/>
        <v>0</v>
      </c>
      <c r="G412" s="15"/>
    </row>
    <row r="413" spans="1:7" hidden="1">
      <c r="A413" s="123"/>
      <c r="B413" s="21">
        <v>692</v>
      </c>
      <c r="C413" s="22">
        <v>7694020.6545915101</v>
      </c>
      <c r="D413" s="31">
        <f t="shared" si="23"/>
        <v>2233537787.4497519</v>
      </c>
      <c r="E413" s="31">
        <f t="shared" si="21"/>
        <v>2259455915.4515381</v>
      </c>
      <c r="F413" s="79">
        <f t="shared" si="22"/>
        <v>0</v>
      </c>
      <c r="G413" s="15"/>
    </row>
    <row r="414" spans="1:7" hidden="1">
      <c r="A414" s="123"/>
      <c r="B414" s="21">
        <v>393</v>
      </c>
      <c r="C414" s="22">
        <v>7701345.0961333048</v>
      </c>
      <c r="D414" s="31">
        <f t="shared" si="23"/>
        <v>2241239132.5458851</v>
      </c>
      <c r="E414" s="31">
        <f t="shared" si="21"/>
        <v>2259455915.4515381</v>
      </c>
      <c r="F414" s="79">
        <f t="shared" si="22"/>
        <v>0</v>
      </c>
      <c r="G414" s="15"/>
    </row>
    <row r="415" spans="1:7" hidden="1">
      <c r="A415" s="123"/>
      <c r="B415" s="21">
        <v>373</v>
      </c>
      <c r="C415" s="22">
        <v>7710195.4629963068</v>
      </c>
      <c r="D415" s="31">
        <f t="shared" si="23"/>
        <v>2248949328.0088816</v>
      </c>
      <c r="E415" s="31">
        <f t="shared" si="21"/>
        <v>2259455915.4515381</v>
      </c>
      <c r="F415" s="79">
        <f t="shared" si="22"/>
        <v>0</v>
      </c>
      <c r="G415" s="15"/>
    </row>
    <row r="416" spans="1:7" hidden="1">
      <c r="A416" s="123"/>
      <c r="B416" s="21">
        <v>951</v>
      </c>
      <c r="C416" s="22">
        <v>7712942.1285744803</v>
      </c>
      <c r="D416" s="31">
        <f t="shared" si="23"/>
        <v>2256662270.1374559</v>
      </c>
      <c r="E416" s="31">
        <f t="shared" si="21"/>
        <v>2259455915.4515381</v>
      </c>
      <c r="F416" s="79">
        <f t="shared" si="22"/>
        <v>0</v>
      </c>
      <c r="G416" s="15"/>
    </row>
    <row r="417" spans="1:7">
      <c r="A417" s="123"/>
      <c r="B417" s="20">
        <v>260</v>
      </c>
      <c r="C417" s="80">
        <v>7715688.7941526538</v>
      </c>
      <c r="D417" s="31">
        <f t="shared" si="23"/>
        <v>2264377958.9316087</v>
      </c>
      <c r="E417" s="31">
        <f t="shared" si="21"/>
        <v>2322012525.2696362</v>
      </c>
      <c r="F417" s="79" t="str">
        <f t="shared" si="22"/>
        <v>Controlla progetto</v>
      </c>
      <c r="G417" s="15"/>
    </row>
    <row r="418" spans="1:7" hidden="1">
      <c r="A418" s="123"/>
      <c r="B418" s="21">
        <v>207</v>
      </c>
      <c r="C418" s="22">
        <v>7741019.1544846948</v>
      </c>
      <c r="D418" s="31">
        <f t="shared" si="23"/>
        <v>2272118978.0860934</v>
      </c>
      <c r="E418" s="31">
        <f t="shared" si="21"/>
        <v>2322012525.2696362</v>
      </c>
      <c r="F418" s="79">
        <f t="shared" si="22"/>
        <v>0</v>
      </c>
      <c r="G418" s="15"/>
    </row>
    <row r="419" spans="1:7" hidden="1">
      <c r="A419" s="123"/>
      <c r="B419" s="21">
        <v>713</v>
      </c>
      <c r="C419" s="22">
        <v>7744681.3752555922</v>
      </c>
      <c r="D419" s="31">
        <f t="shared" si="23"/>
        <v>2279863659.461349</v>
      </c>
      <c r="E419" s="31">
        <f t="shared" si="21"/>
        <v>2322012525.2696362</v>
      </c>
      <c r="F419" s="79">
        <f t="shared" si="22"/>
        <v>0</v>
      </c>
      <c r="G419" s="15"/>
    </row>
    <row r="420" spans="1:7" hidden="1">
      <c r="A420" s="123"/>
      <c r="B420" s="21">
        <v>40</v>
      </c>
      <c r="C420" s="22">
        <v>7756583.5927610099</v>
      </c>
      <c r="D420" s="31">
        <f t="shared" si="23"/>
        <v>2287620243.0541101</v>
      </c>
      <c r="E420" s="31">
        <f t="shared" si="21"/>
        <v>2322012525.2696362</v>
      </c>
      <c r="F420" s="79">
        <f t="shared" si="22"/>
        <v>0</v>
      </c>
      <c r="G420" s="15"/>
    </row>
    <row r="421" spans="1:7" hidden="1">
      <c r="A421" s="123"/>
      <c r="B421" s="21">
        <v>55</v>
      </c>
      <c r="C421" s="22">
        <v>7756888.7778252512</v>
      </c>
      <c r="D421" s="31">
        <f t="shared" si="23"/>
        <v>2295377131.8319354</v>
      </c>
      <c r="E421" s="31">
        <f t="shared" si="21"/>
        <v>2322012525.2696362</v>
      </c>
      <c r="F421" s="79">
        <f t="shared" si="22"/>
        <v>0</v>
      </c>
      <c r="G421" s="15"/>
    </row>
    <row r="422" spans="1:7" hidden="1">
      <c r="A422" s="123"/>
      <c r="B422" s="21">
        <v>344</v>
      </c>
      <c r="C422" s="22">
        <v>7759635.4434034238</v>
      </c>
      <c r="D422" s="31">
        <f t="shared" si="23"/>
        <v>2303136767.2753386</v>
      </c>
      <c r="E422" s="31">
        <f t="shared" si="21"/>
        <v>2322012525.2696362</v>
      </c>
      <c r="F422" s="79">
        <f t="shared" si="22"/>
        <v>0</v>
      </c>
      <c r="G422" s="15"/>
    </row>
    <row r="423" spans="1:7" hidden="1">
      <c r="A423" s="123"/>
      <c r="B423" s="21">
        <v>148</v>
      </c>
      <c r="C423" s="22">
        <v>7776420.621936705</v>
      </c>
      <c r="D423" s="31">
        <f t="shared" si="23"/>
        <v>2310913187.8972754</v>
      </c>
      <c r="E423" s="31">
        <f t="shared" si="21"/>
        <v>2322012525.2696362</v>
      </c>
      <c r="F423" s="79">
        <f t="shared" si="22"/>
        <v>0</v>
      </c>
      <c r="G423" s="15"/>
    </row>
    <row r="424" spans="1:7" hidden="1">
      <c r="A424" s="123"/>
      <c r="B424" s="21">
        <v>964</v>
      </c>
      <c r="C424" s="22">
        <v>7794731.7257911926</v>
      </c>
      <c r="D424" s="31">
        <f t="shared" si="23"/>
        <v>2318707919.6230664</v>
      </c>
      <c r="E424" s="31">
        <f t="shared" si="21"/>
        <v>2322012525.2696362</v>
      </c>
      <c r="F424" s="79">
        <f t="shared" si="22"/>
        <v>0</v>
      </c>
      <c r="G424" s="15"/>
    </row>
    <row r="425" spans="1:7">
      <c r="A425" s="123"/>
      <c r="B425" s="20">
        <v>665</v>
      </c>
      <c r="C425" s="80">
        <v>7825860.6023438219</v>
      </c>
      <c r="D425" s="31">
        <f t="shared" si="23"/>
        <v>2326533780.2254105</v>
      </c>
      <c r="E425" s="31">
        <f t="shared" si="21"/>
        <v>2384569135.0877342</v>
      </c>
      <c r="F425" s="79" t="str">
        <f t="shared" si="22"/>
        <v>Controlla progetto</v>
      </c>
      <c r="G425" s="15"/>
    </row>
    <row r="426" spans="1:7" hidden="1">
      <c r="A426" s="123"/>
      <c r="B426" s="21">
        <v>890</v>
      </c>
      <c r="C426" s="22">
        <v>7830743.5633716853</v>
      </c>
      <c r="D426" s="31">
        <f t="shared" si="23"/>
        <v>2334364523.7887821</v>
      </c>
      <c r="E426" s="31">
        <f t="shared" si="21"/>
        <v>2384569135.0877342</v>
      </c>
      <c r="F426" s="79">
        <f t="shared" si="22"/>
        <v>0</v>
      </c>
      <c r="G426" s="15"/>
    </row>
    <row r="427" spans="1:7" hidden="1">
      <c r="A427" s="123"/>
      <c r="B427" s="21">
        <v>896</v>
      </c>
      <c r="C427" s="22">
        <v>7834100.5990783414</v>
      </c>
      <c r="D427" s="31">
        <f t="shared" si="23"/>
        <v>2342198624.3878603</v>
      </c>
      <c r="E427" s="31">
        <f t="shared" si="21"/>
        <v>2384569135.0877342</v>
      </c>
      <c r="F427" s="79">
        <f t="shared" si="22"/>
        <v>0</v>
      </c>
      <c r="G427" s="15"/>
    </row>
    <row r="428" spans="1:7" hidden="1">
      <c r="A428" s="123"/>
      <c r="B428" s="21">
        <v>149</v>
      </c>
      <c r="C428" s="22">
        <v>7835626.5243995488</v>
      </c>
      <c r="D428" s="31">
        <f t="shared" si="23"/>
        <v>2350034250.9122601</v>
      </c>
      <c r="E428" s="31">
        <f t="shared" si="21"/>
        <v>2384569135.0877342</v>
      </c>
      <c r="F428" s="79">
        <f t="shared" si="22"/>
        <v>0</v>
      </c>
      <c r="G428" s="15"/>
    </row>
    <row r="429" spans="1:7" hidden="1">
      <c r="A429" s="123"/>
      <c r="B429" s="21">
        <v>463</v>
      </c>
      <c r="C429" s="22">
        <v>7873164.2873012479</v>
      </c>
      <c r="D429" s="31">
        <f t="shared" si="23"/>
        <v>2357907415.1995611</v>
      </c>
      <c r="E429" s="31">
        <f t="shared" si="21"/>
        <v>2384569135.0877342</v>
      </c>
      <c r="F429" s="79">
        <f t="shared" si="22"/>
        <v>0</v>
      </c>
      <c r="G429" s="15"/>
    </row>
    <row r="430" spans="1:7" hidden="1">
      <c r="A430" s="123"/>
      <c r="B430" s="21">
        <v>919</v>
      </c>
      <c r="C430" s="22">
        <v>7882625.0242927335</v>
      </c>
      <c r="D430" s="31">
        <f t="shared" si="23"/>
        <v>2365790040.2238541</v>
      </c>
      <c r="E430" s="31">
        <f t="shared" si="21"/>
        <v>2384569135.0877342</v>
      </c>
      <c r="F430" s="79">
        <f t="shared" si="22"/>
        <v>0</v>
      </c>
      <c r="G430" s="15"/>
    </row>
    <row r="431" spans="1:7" hidden="1">
      <c r="A431" s="123"/>
      <c r="B431" s="21">
        <v>607</v>
      </c>
      <c r="C431" s="22">
        <v>7889033.9106418043</v>
      </c>
      <c r="D431" s="31">
        <f t="shared" si="23"/>
        <v>2373679074.1344957</v>
      </c>
      <c r="E431" s="31">
        <f t="shared" si="21"/>
        <v>2384569135.0877342</v>
      </c>
      <c r="F431" s="79">
        <f t="shared" si="22"/>
        <v>0</v>
      </c>
      <c r="G431" s="15"/>
    </row>
    <row r="432" spans="1:7" hidden="1">
      <c r="A432" s="123"/>
      <c r="B432" s="21">
        <v>113</v>
      </c>
      <c r="C432" s="22">
        <v>7890254.6508987704</v>
      </c>
      <c r="D432" s="31">
        <f t="shared" si="23"/>
        <v>2381569328.7853947</v>
      </c>
      <c r="E432" s="31">
        <f t="shared" si="21"/>
        <v>2384569135.0877342</v>
      </c>
      <c r="F432" s="79">
        <f t="shared" si="22"/>
        <v>0</v>
      </c>
      <c r="G432" s="15"/>
    </row>
    <row r="433" spans="1:7">
      <c r="A433" s="123"/>
      <c r="B433" s="20">
        <v>371</v>
      </c>
      <c r="C433" s="80">
        <v>7893001.316476943</v>
      </c>
      <c r="D433" s="31">
        <f t="shared" si="23"/>
        <v>2389462330.1018715</v>
      </c>
      <c r="E433" s="31">
        <f t="shared" si="21"/>
        <v>2447125744.9058323</v>
      </c>
      <c r="F433" s="79" t="str">
        <f t="shared" si="22"/>
        <v>Controlla progetto</v>
      </c>
      <c r="G433" s="15"/>
    </row>
    <row r="434" spans="1:7" hidden="1">
      <c r="A434" s="123"/>
      <c r="B434" s="21">
        <v>701</v>
      </c>
      <c r="C434" s="22">
        <v>7893611.6866054265</v>
      </c>
      <c r="D434" s="31">
        <f t="shared" si="23"/>
        <v>2397355941.7884769</v>
      </c>
      <c r="E434" s="31">
        <f t="shared" si="21"/>
        <v>2447125744.9058323</v>
      </c>
      <c r="F434" s="79">
        <f t="shared" si="22"/>
        <v>0</v>
      </c>
      <c r="G434" s="15"/>
    </row>
    <row r="435" spans="1:7" hidden="1">
      <c r="A435" s="123"/>
      <c r="B435" s="21">
        <v>625</v>
      </c>
      <c r="C435" s="22">
        <v>7946713.8877834408</v>
      </c>
      <c r="D435" s="31">
        <f t="shared" si="23"/>
        <v>2405302655.6762605</v>
      </c>
      <c r="E435" s="31">
        <f t="shared" si="21"/>
        <v>2447125744.9058323</v>
      </c>
      <c r="F435" s="79">
        <f t="shared" si="22"/>
        <v>0</v>
      </c>
      <c r="G435" s="15"/>
    </row>
    <row r="436" spans="1:7" hidden="1">
      <c r="A436" s="123"/>
      <c r="B436" s="21">
        <v>386</v>
      </c>
      <c r="C436" s="22">
        <v>7954953.8845179603</v>
      </c>
      <c r="D436" s="31">
        <f t="shared" si="23"/>
        <v>2413257609.5607786</v>
      </c>
      <c r="E436" s="31">
        <f t="shared" si="21"/>
        <v>2447125744.9058323</v>
      </c>
      <c r="F436" s="79">
        <f t="shared" si="22"/>
        <v>0</v>
      </c>
      <c r="G436" s="15"/>
    </row>
    <row r="437" spans="1:7" hidden="1">
      <c r="A437" s="123"/>
      <c r="B437" s="21">
        <v>506</v>
      </c>
      <c r="C437" s="22">
        <v>7961973.1409955136</v>
      </c>
      <c r="D437" s="31">
        <f t="shared" si="23"/>
        <v>2421219582.7017741</v>
      </c>
      <c r="E437" s="31">
        <f t="shared" si="21"/>
        <v>2447125744.9058323</v>
      </c>
      <c r="F437" s="79">
        <f t="shared" si="22"/>
        <v>0</v>
      </c>
      <c r="G437" s="15"/>
    </row>
    <row r="438" spans="1:7" hidden="1">
      <c r="A438" s="123"/>
      <c r="B438" s="21">
        <v>90</v>
      </c>
      <c r="C438" s="22">
        <v>7962583.5111239972</v>
      </c>
      <c r="D438" s="31">
        <f t="shared" si="23"/>
        <v>2429182166.2128983</v>
      </c>
      <c r="E438" s="31">
        <f t="shared" si="21"/>
        <v>2447125744.9058323</v>
      </c>
      <c r="F438" s="79">
        <f t="shared" si="22"/>
        <v>0</v>
      </c>
      <c r="G438" s="15"/>
    </row>
    <row r="439" spans="1:7" hidden="1">
      <c r="A439" s="123"/>
      <c r="B439" s="21">
        <v>72</v>
      </c>
      <c r="C439" s="22">
        <v>7966856.1020233771</v>
      </c>
      <c r="D439" s="31">
        <f t="shared" si="23"/>
        <v>2437149022.3149219</v>
      </c>
      <c r="E439" s="31">
        <f t="shared" si="21"/>
        <v>2447125744.9058323</v>
      </c>
      <c r="F439" s="79">
        <f t="shared" si="22"/>
        <v>0</v>
      </c>
      <c r="G439" s="15"/>
    </row>
    <row r="440" spans="1:7" hidden="1">
      <c r="A440" s="123"/>
      <c r="B440" s="21">
        <v>491</v>
      </c>
      <c r="C440" s="22">
        <v>7989744.9818414869</v>
      </c>
      <c r="D440" s="31">
        <f t="shared" si="23"/>
        <v>2445138767.2967634</v>
      </c>
      <c r="E440" s="31">
        <f t="shared" si="21"/>
        <v>2447125744.9058323</v>
      </c>
      <c r="F440" s="79">
        <f t="shared" si="22"/>
        <v>0</v>
      </c>
      <c r="G440" s="15"/>
    </row>
    <row r="441" spans="1:7">
      <c r="A441" s="123"/>
      <c r="B441" s="20">
        <v>499</v>
      </c>
      <c r="C441" s="80">
        <v>8001036.8292184211</v>
      </c>
      <c r="D441" s="31">
        <f t="shared" si="23"/>
        <v>2453139804.1259818</v>
      </c>
      <c r="E441" s="31">
        <f t="shared" si="21"/>
        <v>2509682354.7239304</v>
      </c>
      <c r="F441" s="79" t="str">
        <f t="shared" si="22"/>
        <v>Controlla progetto</v>
      </c>
      <c r="G441" s="15"/>
    </row>
    <row r="442" spans="1:7" hidden="1">
      <c r="A442" s="123"/>
      <c r="B442" s="21">
        <v>754</v>
      </c>
      <c r="C442" s="22">
        <v>8012939.046723838</v>
      </c>
      <c r="D442" s="31">
        <f t="shared" si="23"/>
        <v>2461152743.1727057</v>
      </c>
      <c r="E442" s="31">
        <f t="shared" si="21"/>
        <v>2509682354.7239304</v>
      </c>
      <c r="F442" s="79">
        <f t="shared" si="22"/>
        <v>0</v>
      </c>
      <c r="G442" s="15"/>
    </row>
    <row r="443" spans="1:7" hidden="1">
      <c r="A443" s="123"/>
      <c r="B443" s="21">
        <v>294</v>
      </c>
      <c r="C443" s="22">
        <v>8016601.2674947353</v>
      </c>
      <c r="D443" s="31">
        <f t="shared" si="23"/>
        <v>2469169344.4402003</v>
      </c>
      <c r="E443" s="31">
        <f t="shared" si="21"/>
        <v>2509682354.7239304</v>
      </c>
      <c r="F443" s="79">
        <f t="shared" si="22"/>
        <v>0</v>
      </c>
      <c r="G443" s="15"/>
    </row>
    <row r="444" spans="1:7" hidden="1">
      <c r="A444" s="123"/>
      <c r="B444" s="21">
        <v>112</v>
      </c>
      <c r="C444" s="22">
        <v>8021484.2285225987</v>
      </c>
      <c r="D444" s="31">
        <f t="shared" si="23"/>
        <v>2477190828.6687231</v>
      </c>
      <c r="E444" s="31">
        <f t="shared" si="21"/>
        <v>2509682354.7239304</v>
      </c>
      <c r="F444" s="79">
        <f t="shared" si="22"/>
        <v>0</v>
      </c>
      <c r="G444" s="15"/>
    </row>
    <row r="445" spans="1:7" hidden="1">
      <c r="A445" s="123"/>
      <c r="B445" s="21">
        <v>102</v>
      </c>
      <c r="C445" s="22">
        <v>8021789.41358684</v>
      </c>
      <c r="D445" s="31">
        <f t="shared" si="23"/>
        <v>2485212618.0823097</v>
      </c>
      <c r="E445" s="31">
        <f t="shared" si="21"/>
        <v>2509682354.7239304</v>
      </c>
      <c r="F445" s="79">
        <f t="shared" si="22"/>
        <v>0</v>
      </c>
      <c r="G445" s="15"/>
    </row>
    <row r="446" spans="1:7" hidden="1">
      <c r="A446" s="123"/>
      <c r="B446" s="21">
        <v>73</v>
      </c>
      <c r="C446" s="22">
        <v>8056580.5109103676</v>
      </c>
      <c r="D446" s="31">
        <f t="shared" si="23"/>
        <v>2493269198.5932202</v>
      </c>
      <c r="E446" s="31">
        <f t="shared" si="21"/>
        <v>2509682354.7239304</v>
      </c>
      <c r="F446" s="79">
        <f t="shared" si="22"/>
        <v>0</v>
      </c>
      <c r="G446" s="15"/>
    </row>
    <row r="447" spans="1:7" hidden="1">
      <c r="A447" s="123"/>
      <c r="B447" s="21">
        <v>476</v>
      </c>
      <c r="C447" s="22">
        <v>8060547.9167455062</v>
      </c>
      <c r="D447" s="31">
        <f t="shared" si="23"/>
        <v>2501329746.5099659</v>
      </c>
      <c r="E447" s="31">
        <f t="shared" si="21"/>
        <v>2509682354.7239304</v>
      </c>
      <c r="F447" s="79">
        <f t="shared" si="22"/>
        <v>0</v>
      </c>
      <c r="G447" s="15"/>
    </row>
    <row r="448" spans="1:7" hidden="1">
      <c r="A448" s="123"/>
      <c r="B448" s="21">
        <v>28</v>
      </c>
      <c r="C448" s="22">
        <v>8066651.6180303358</v>
      </c>
      <c r="D448" s="31">
        <f t="shared" si="23"/>
        <v>2509396398.1279964</v>
      </c>
      <c r="E448" s="31">
        <f t="shared" si="21"/>
        <v>2509682354.7239304</v>
      </c>
      <c r="F448" s="79">
        <f t="shared" si="22"/>
        <v>0</v>
      </c>
      <c r="G448" s="15"/>
    </row>
    <row r="449" spans="1:7">
      <c r="A449" s="123"/>
      <c r="B449" s="20">
        <v>929</v>
      </c>
      <c r="C449" s="80">
        <v>8072144.9491866818</v>
      </c>
      <c r="D449" s="31">
        <f t="shared" si="23"/>
        <v>2517468543.0771832</v>
      </c>
      <c r="E449" s="31">
        <f t="shared" si="21"/>
        <v>2572238964.5420284</v>
      </c>
      <c r="F449" s="79" t="str">
        <f t="shared" si="22"/>
        <v>Controlla progetto</v>
      </c>
      <c r="G449" s="15"/>
    </row>
    <row r="450" spans="1:7" hidden="1">
      <c r="A450" s="123"/>
      <c r="B450" s="21">
        <v>212</v>
      </c>
      <c r="C450" s="22">
        <v>8073365.6894436479</v>
      </c>
      <c r="D450" s="31">
        <f t="shared" si="23"/>
        <v>2525541908.7666268</v>
      </c>
      <c r="E450" s="31">
        <f t="shared" si="21"/>
        <v>2572238964.5420284</v>
      </c>
      <c r="F450" s="79">
        <f t="shared" si="22"/>
        <v>0</v>
      </c>
      <c r="G450" s="15"/>
    </row>
    <row r="451" spans="1:7" hidden="1">
      <c r="A451" s="123"/>
      <c r="B451" s="21">
        <v>460</v>
      </c>
      <c r="C451" s="22">
        <v>8080384.9459212013</v>
      </c>
      <c r="D451" s="31">
        <f t="shared" si="23"/>
        <v>2533622293.7125483</v>
      </c>
      <c r="E451" s="31">
        <f t="shared" si="21"/>
        <v>2572238964.5420284</v>
      </c>
      <c r="F451" s="79">
        <f t="shared" si="22"/>
        <v>0</v>
      </c>
      <c r="G451" s="15"/>
    </row>
    <row r="452" spans="1:7" hidden="1">
      <c r="A452" s="123"/>
      <c r="B452" s="21">
        <v>263</v>
      </c>
      <c r="C452" s="22">
        <v>8083131.6114993747</v>
      </c>
      <c r="D452" s="31">
        <f t="shared" si="23"/>
        <v>2541705425.3240476</v>
      </c>
      <c r="E452" s="31">
        <f t="shared" si="21"/>
        <v>2572238964.5420284</v>
      </c>
      <c r="F452" s="79">
        <f t="shared" si="22"/>
        <v>0</v>
      </c>
      <c r="G452" s="15"/>
    </row>
    <row r="453" spans="1:7" hidden="1">
      <c r="A453" s="123"/>
      <c r="B453" s="21">
        <v>295</v>
      </c>
      <c r="C453" s="22">
        <v>8084962.7218848234</v>
      </c>
      <c r="D453" s="31">
        <f t="shared" si="23"/>
        <v>2549790388.0459323</v>
      </c>
      <c r="E453" s="31">
        <f t="shared" si="21"/>
        <v>2572238964.5420284</v>
      </c>
      <c r="F453" s="79">
        <f t="shared" si="22"/>
        <v>0</v>
      </c>
      <c r="G453" s="15"/>
    </row>
    <row r="454" spans="1:7" hidden="1">
      <c r="A454" s="123"/>
      <c r="B454" s="21">
        <v>57</v>
      </c>
      <c r="C454" s="22">
        <v>8091066.423169652</v>
      </c>
      <c r="D454" s="31">
        <f t="shared" si="23"/>
        <v>2557881454.4691019</v>
      </c>
      <c r="E454" s="31">
        <f t="shared" si="21"/>
        <v>2572238964.5420284</v>
      </c>
      <c r="F454" s="79">
        <f t="shared" si="22"/>
        <v>0</v>
      </c>
      <c r="G454" s="15"/>
    </row>
    <row r="455" spans="1:7" hidden="1">
      <c r="A455" s="123"/>
      <c r="B455" s="21">
        <v>302</v>
      </c>
      <c r="C455" s="22">
        <v>8102968.6406750698</v>
      </c>
      <c r="D455" s="31">
        <f t="shared" si="23"/>
        <v>2565984423.109777</v>
      </c>
      <c r="E455" s="31">
        <f t="shared" si="21"/>
        <v>2572238964.5420284</v>
      </c>
      <c r="F455" s="79">
        <f t="shared" si="22"/>
        <v>0</v>
      </c>
      <c r="G455" s="15"/>
    </row>
    <row r="456" spans="1:7">
      <c r="A456" s="123"/>
      <c r="B456" s="20">
        <v>139</v>
      </c>
      <c r="C456" s="80">
        <v>8108156.7867671745</v>
      </c>
      <c r="D456" s="31">
        <f t="shared" si="23"/>
        <v>2574092579.896544</v>
      </c>
      <c r="E456" s="31">
        <f t="shared" si="21"/>
        <v>2634795574.3601265</v>
      </c>
      <c r="F456" s="79" t="str">
        <f t="shared" si="22"/>
        <v>Controlla progetto</v>
      </c>
      <c r="G456" s="15"/>
    </row>
    <row r="457" spans="1:7" hidden="1">
      <c r="A457" s="123"/>
      <c r="B457" s="21">
        <v>811</v>
      </c>
      <c r="C457" s="22">
        <v>8110598.2672811057</v>
      </c>
      <c r="D457" s="31">
        <f t="shared" si="23"/>
        <v>2582203178.163825</v>
      </c>
      <c r="E457" s="31">
        <f t="shared" si="21"/>
        <v>2634795574.3601265</v>
      </c>
      <c r="F457" s="79">
        <f t="shared" si="22"/>
        <v>0</v>
      </c>
      <c r="G457" s="15"/>
    </row>
    <row r="458" spans="1:7" hidden="1">
      <c r="A458" s="123"/>
      <c r="B458" s="21">
        <v>772</v>
      </c>
      <c r="C458" s="22">
        <v>8132266.4068422494</v>
      </c>
      <c r="D458" s="31">
        <f t="shared" si="23"/>
        <v>2590335444.5706673</v>
      </c>
      <c r="E458" s="31">
        <f t="shared" ref="E458:E521" si="24">IF(D458&lt;=E457,E457,E457+C$4)</f>
        <v>2634795574.3601265</v>
      </c>
      <c r="F458" s="79">
        <f t="shared" ref="F458:F521" si="25">IF((E458-E457)&gt;0,"Controlla progetto",)</f>
        <v>0</v>
      </c>
      <c r="G458" s="15"/>
    </row>
    <row r="459" spans="1:7" hidden="1">
      <c r="A459" s="123"/>
      <c r="B459" s="21">
        <v>663</v>
      </c>
      <c r="C459" s="22">
        <v>8136538.9977416303</v>
      </c>
      <c r="D459" s="31">
        <f t="shared" ref="D459:D522" si="26">C459+D458</f>
        <v>2598471983.568409</v>
      </c>
      <c r="E459" s="31">
        <f t="shared" si="24"/>
        <v>2634795574.3601265</v>
      </c>
      <c r="F459" s="79">
        <f t="shared" si="25"/>
        <v>0</v>
      </c>
      <c r="G459" s="15"/>
    </row>
    <row r="460" spans="1:7" hidden="1">
      <c r="A460" s="123"/>
      <c r="B460" s="21">
        <v>521</v>
      </c>
      <c r="C460" s="22">
        <v>8143558.2542191837</v>
      </c>
      <c r="D460" s="31">
        <f t="shared" si="26"/>
        <v>2606615541.822628</v>
      </c>
      <c r="E460" s="31">
        <f t="shared" si="24"/>
        <v>2634795574.3601265</v>
      </c>
      <c r="F460" s="79">
        <f t="shared" si="25"/>
        <v>0</v>
      </c>
      <c r="G460" s="15"/>
    </row>
    <row r="461" spans="1:7" hidden="1">
      <c r="A461" s="123"/>
      <c r="B461" s="21">
        <v>483</v>
      </c>
      <c r="C461" s="22">
        <v>8147220.474990081</v>
      </c>
      <c r="D461" s="31">
        <f t="shared" si="26"/>
        <v>2614762762.2976179</v>
      </c>
      <c r="E461" s="31">
        <f t="shared" si="24"/>
        <v>2634795574.3601265</v>
      </c>
      <c r="F461" s="79">
        <f t="shared" si="25"/>
        <v>0</v>
      </c>
      <c r="G461" s="15"/>
    </row>
    <row r="462" spans="1:7" hidden="1">
      <c r="A462" s="123"/>
      <c r="B462" s="21">
        <v>582</v>
      </c>
      <c r="C462" s="22">
        <v>8148441.2152470471</v>
      </c>
      <c r="D462" s="31">
        <f t="shared" si="26"/>
        <v>2622911203.5128651</v>
      </c>
      <c r="E462" s="31">
        <f t="shared" si="24"/>
        <v>2634795574.3601265</v>
      </c>
      <c r="F462" s="79">
        <f t="shared" si="25"/>
        <v>0</v>
      </c>
      <c r="G462" s="15"/>
    </row>
    <row r="463" spans="1:7" hidden="1">
      <c r="A463" s="123"/>
      <c r="B463" s="21">
        <v>874</v>
      </c>
      <c r="C463" s="22">
        <v>8149051.5853755306</v>
      </c>
      <c r="D463" s="31">
        <f t="shared" si="26"/>
        <v>2631060255.0982404</v>
      </c>
      <c r="E463" s="31">
        <f t="shared" si="24"/>
        <v>2634795574.3601265</v>
      </c>
      <c r="F463" s="79">
        <f t="shared" si="25"/>
        <v>0</v>
      </c>
      <c r="G463" s="15"/>
    </row>
    <row r="464" spans="1:7">
      <c r="A464" s="123"/>
      <c r="B464" s="20">
        <v>618</v>
      </c>
      <c r="C464" s="80">
        <v>8151493.0658894619</v>
      </c>
      <c r="D464" s="31">
        <f t="shared" si="26"/>
        <v>2639211748.1641297</v>
      </c>
      <c r="E464" s="31">
        <f t="shared" si="24"/>
        <v>2697352184.1782246</v>
      </c>
      <c r="F464" s="79" t="str">
        <f t="shared" si="25"/>
        <v>Controlla progetto</v>
      </c>
      <c r="G464" s="15"/>
    </row>
    <row r="465" spans="1:7" hidden="1">
      <c r="A465" s="123"/>
      <c r="B465" s="21">
        <v>581</v>
      </c>
      <c r="C465" s="22">
        <v>8160648.6178167062</v>
      </c>
      <c r="D465" s="31">
        <f t="shared" si="26"/>
        <v>2647372396.7819467</v>
      </c>
      <c r="E465" s="31">
        <f t="shared" si="24"/>
        <v>2697352184.1782246</v>
      </c>
      <c r="F465" s="79">
        <f t="shared" si="25"/>
        <v>0</v>
      </c>
      <c r="G465" s="15"/>
    </row>
    <row r="466" spans="1:7" hidden="1">
      <c r="A466" s="123"/>
      <c r="B466" s="21">
        <v>34</v>
      </c>
      <c r="C466" s="22">
        <v>8165226.3937803274</v>
      </c>
      <c r="D466" s="31">
        <f t="shared" si="26"/>
        <v>2655537623.1757269</v>
      </c>
      <c r="E466" s="31">
        <f t="shared" si="24"/>
        <v>2697352184.1782246</v>
      </c>
      <c r="F466" s="79">
        <f t="shared" si="25"/>
        <v>0</v>
      </c>
      <c r="G466" s="15"/>
    </row>
    <row r="467" spans="1:7" hidden="1">
      <c r="A467" s="123"/>
      <c r="B467" s="21">
        <v>555</v>
      </c>
      <c r="C467" s="22">
        <v>8168278.2444227422</v>
      </c>
      <c r="D467" s="31">
        <f t="shared" si="26"/>
        <v>2663705901.4201498</v>
      </c>
      <c r="E467" s="31">
        <f t="shared" si="24"/>
        <v>2697352184.1782246</v>
      </c>
      <c r="F467" s="79">
        <f t="shared" si="25"/>
        <v>0</v>
      </c>
      <c r="G467" s="15"/>
    </row>
    <row r="468" spans="1:7" hidden="1">
      <c r="A468" s="123"/>
      <c r="B468" s="21">
        <v>885</v>
      </c>
      <c r="C468" s="22">
        <v>8168278.2444227422</v>
      </c>
      <c r="D468" s="31">
        <f t="shared" si="26"/>
        <v>2671874179.6645727</v>
      </c>
      <c r="E468" s="31">
        <f t="shared" si="24"/>
        <v>2697352184.1782246</v>
      </c>
      <c r="F468" s="79">
        <f t="shared" si="25"/>
        <v>0</v>
      </c>
      <c r="G468" s="15"/>
    </row>
    <row r="469" spans="1:7" hidden="1">
      <c r="A469" s="123"/>
      <c r="B469" s="21">
        <v>168</v>
      </c>
      <c r="C469" s="22">
        <v>8178959.7216711938</v>
      </c>
      <c r="D469" s="31">
        <f t="shared" si="26"/>
        <v>2680053139.3862438</v>
      </c>
      <c r="E469" s="31">
        <f t="shared" si="24"/>
        <v>2697352184.1782246</v>
      </c>
      <c r="F469" s="79">
        <f t="shared" si="25"/>
        <v>0</v>
      </c>
      <c r="G469" s="15"/>
    </row>
    <row r="470" spans="1:7" hidden="1">
      <c r="A470" s="123"/>
      <c r="B470" s="21">
        <v>643</v>
      </c>
      <c r="C470" s="22">
        <v>8190251.5690481281</v>
      </c>
      <c r="D470" s="31">
        <f t="shared" si="26"/>
        <v>2688243390.9552917</v>
      </c>
      <c r="E470" s="31">
        <f t="shared" si="24"/>
        <v>2697352184.1782246</v>
      </c>
      <c r="F470" s="79">
        <f t="shared" si="25"/>
        <v>0</v>
      </c>
      <c r="G470" s="15"/>
    </row>
    <row r="471" spans="1:7" hidden="1">
      <c r="A471" s="123"/>
      <c r="B471" s="21">
        <v>918</v>
      </c>
      <c r="C471" s="22">
        <v>8192998.2346263006</v>
      </c>
      <c r="D471" s="31">
        <f t="shared" si="26"/>
        <v>2696436389.189918</v>
      </c>
      <c r="E471" s="31">
        <f t="shared" si="24"/>
        <v>2697352184.1782246</v>
      </c>
      <c r="F471" s="79">
        <f t="shared" si="25"/>
        <v>0</v>
      </c>
      <c r="G471" s="15"/>
    </row>
    <row r="472" spans="1:7">
      <c r="A472" s="123"/>
      <c r="B472" s="20">
        <v>454</v>
      </c>
      <c r="C472" s="80">
        <v>8201238.2313608201</v>
      </c>
      <c r="D472" s="31">
        <f t="shared" si="26"/>
        <v>2704637627.421279</v>
      </c>
      <c r="E472" s="31">
        <f t="shared" si="24"/>
        <v>2759908793.9963226</v>
      </c>
      <c r="F472" s="79" t="str">
        <f t="shared" si="25"/>
        <v>Controlla progetto</v>
      </c>
      <c r="G472" s="15"/>
    </row>
    <row r="473" spans="1:7" hidden="1">
      <c r="A473" s="123"/>
      <c r="B473" s="21">
        <v>252</v>
      </c>
      <c r="C473" s="22">
        <v>8206121.1923886836</v>
      </c>
      <c r="D473" s="31">
        <f t="shared" si="26"/>
        <v>2712843748.6136675</v>
      </c>
      <c r="E473" s="31">
        <f t="shared" si="24"/>
        <v>2759908793.9963226</v>
      </c>
      <c r="F473" s="79">
        <f t="shared" si="25"/>
        <v>0</v>
      </c>
      <c r="G473" s="15"/>
    </row>
    <row r="474" spans="1:7" hidden="1">
      <c r="A474" s="123"/>
      <c r="B474" s="21">
        <v>244</v>
      </c>
      <c r="C474" s="22">
        <v>8208867.857966857</v>
      </c>
      <c r="D474" s="31">
        <f t="shared" si="26"/>
        <v>2721052616.4716344</v>
      </c>
      <c r="E474" s="31">
        <f t="shared" si="24"/>
        <v>2759908793.9963226</v>
      </c>
      <c r="F474" s="79">
        <f t="shared" si="25"/>
        <v>0</v>
      </c>
      <c r="G474" s="15"/>
    </row>
    <row r="475" spans="1:7" hidden="1">
      <c r="A475" s="123"/>
      <c r="B475" s="21">
        <v>567</v>
      </c>
      <c r="C475" s="22">
        <v>8223211.555986206</v>
      </c>
      <c r="D475" s="31">
        <f t="shared" si="26"/>
        <v>2729275828.0276208</v>
      </c>
      <c r="E475" s="31">
        <f t="shared" si="24"/>
        <v>2759908793.9963226</v>
      </c>
      <c r="F475" s="79">
        <f t="shared" si="25"/>
        <v>0</v>
      </c>
      <c r="G475" s="15"/>
    </row>
    <row r="476" spans="1:7" hidden="1">
      <c r="A476" s="123"/>
      <c r="B476" s="21">
        <v>257</v>
      </c>
      <c r="C476" s="22">
        <v>8233282.6631061742</v>
      </c>
      <c r="D476" s="31">
        <f t="shared" si="26"/>
        <v>2737509110.6907268</v>
      </c>
      <c r="E476" s="31">
        <f t="shared" si="24"/>
        <v>2759908793.9963226</v>
      </c>
      <c r="F476" s="79">
        <f t="shared" si="25"/>
        <v>0</v>
      </c>
      <c r="G476" s="15"/>
    </row>
    <row r="477" spans="1:7" hidden="1">
      <c r="A477" s="123"/>
      <c r="B477" s="21">
        <v>815</v>
      </c>
      <c r="C477" s="22">
        <v>8240607.1046479689</v>
      </c>
      <c r="D477" s="31">
        <f t="shared" si="26"/>
        <v>2745749717.7953749</v>
      </c>
      <c r="E477" s="31">
        <f t="shared" si="24"/>
        <v>2759908793.9963226</v>
      </c>
      <c r="F477" s="79">
        <f t="shared" si="25"/>
        <v>0</v>
      </c>
      <c r="G477" s="15"/>
    </row>
    <row r="478" spans="1:7" hidden="1">
      <c r="A478" s="123"/>
      <c r="B478" s="21">
        <v>530</v>
      </c>
      <c r="C478" s="22">
        <v>8290657.4551835684</v>
      </c>
      <c r="D478" s="31">
        <f t="shared" si="26"/>
        <v>2754040375.2505584</v>
      </c>
      <c r="E478" s="31">
        <f t="shared" si="24"/>
        <v>2759908793.9963226</v>
      </c>
      <c r="F478" s="79">
        <f t="shared" si="25"/>
        <v>0</v>
      </c>
      <c r="G478" s="15"/>
    </row>
    <row r="479" spans="1:7">
      <c r="A479" s="123"/>
      <c r="B479" s="20">
        <v>948</v>
      </c>
      <c r="C479" s="80">
        <v>8291573.0103762932</v>
      </c>
      <c r="D479" s="31">
        <f t="shared" si="26"/>
        <v>2762331948.2609348</v>
      </c>
      <c r="E479" s="31">
        <f t="shared" si="24"/>
        <v>2822465403.8144207</v>
      </c>
      <c r="F479" s="79" t="str">
        <f t="shared" si="25"/>
        <v>Controlla progetto</v>
      </c>
      <c r="G479" s="15"/>
    </row>
    <row r="480" spans="1:7" hidden="1">
      <c r="A480" s="123"/>
      <c r="B480" s="21">
        <v>187</v>
      </c>
      <c r="C480" s="22">
        <v>8292183.3805047758</v>
      </c>
      <c r="D480" s="31">
        <f t="shared" si="26"/>
        <v>2770624131.6414394</v>
      </c>
      <c r="E480" s="31">
        <f t="shared" si="24"/>
        <v>2822465403.8144207</v>
      </c>
      <c r="F480" s="79">
        <f t="shared" si="25"/>
        <v>0</v>
      </c>
      <c r="G480" s="15"/>
    </row>
    <row r="481" spans="1:7" hidden="1">
      <c r="A481" s="123"/>
      <c r="B481" s="21">
        <v>596</v>
      </c>
      <c r="C481" s="22">
        <v>8326058.9226355786</v>
      </c>
      <c r="D481" s="31">
        <f t="shared" si="26"/>
        <v>2778950190.564075</v>
      </c>
      <c r="E481" s="31">
        <f t="shared" si="24"/>
        <v>2822465403.8144207</v>
      </c>
      <c r="F481" s="79">
        <f t="shared" si="25"/>
        <v>0</v>
      </c>
      <c r="G481" s="15"/>
    </row>
    <row r="482" spans="1:7" hidden="1">
      <c r="A482" s="123"/>
      <c r="B482" s="21">
        <v>330</v>
      </c>
      <c r="C482" s="22">
        <v>8337961.1401409954</v>
      </c>
      <c r="D482" s="31">
        <f t="shared" si="26"/>
        <v>2787288151.704216</v>
      </c>
      <c r="E482" s="31">
        <f t="shared" si="24"/>
        <v>2822465403.8144207</v>
      </c>
      <c r="F482" s="79">
        <f t="shared" si="25"/>
        <v>0</v>
      </c>
      <c r="G482" s="15"/>
    </row>
    <row r="483" spans="1:7" hidden="1">
      <c r="A483" s="123"/>
      <c r="B483" s="21">
        <v>614</v>
      </c>
      <c r="C483" s="22">
        <v>8342538.9161046175</v>
      </c>
      <c r="D483" s="31">
        <f t="shared" si="26"/>
        <v>2795630690.6203208</v>
      </c>
      <c r="E483" s="31">
        <f t="shared" si="24"/>
        <v>2822465403.8144207</v>
      </c>
      <c r="F483" s="79">
        <f t="shared" si="25"/>
        <v>0</v>
      </c>
      <c r="G483" s="15"/>
    </row>
    <row r="484" spans="1:7" hidden="1">
      <c r="A484" s="123"/>
      <c r="B484" s="21">
        <v>409</v>
      </c>
      <c r="C484" s="22">
        <v>8353525.5784173105</v>
      </c>
      <c r="D484" s="31">
        <f t="shared" si="26"/>
        <v>2803984216.1987381</v>
      </c>
      <c r="E484" s="31">
        <f t="shared" si="24"/>
        <v>2822465403.8144207</v>
      </c>
      <c r="F484" s="79">
        <f t="shared" si="25"/>
        <v>0</v>
      </c>
      <c r="G484" s="15"/>
    </row>
    <row r="485" spans="1:7" hidden="1">
      <c r="A485" s="123"/>
      <c r="B485" s="21">
        <v>887</v>
      </c>
      <c r="C485" s="22">
        <v>8353830.7634815518</v>
      </c>
      <c r="D485" s="31">
        <f t="shared" si="26"/>
        <v>2812338046.9622197</v>
      </c>
      <c r="E485" s="31">
        <f t="shared" si="24"/>
        <v>2822465403.8144207</v>
      </c>
      <c r="F485" s="79">
        <f t="shared" si="25"/>
        <v>0</v>
      </c>
      <c r="G485" s="15"/>
    </row>
    <row r="486" spans="1:7" hidden="1">
      <c r="A486" s="123"/>
      <c r="B486" s="21">
        <v>289</v>
      </c>
      <c r="C486" s="22">
        <v>8355661.8738670005</v>
      </c>
      <c r="D486" s="31">
        <f t="shared" si="26"/>
        <v>2820693708.8360868</v>
      </c>
      <c r="E486" s="31">
        <f t="shared" si="24"/>
        <v>2822465403.8144207</v>
      </c>
      <c r="F486" s="79">
        <f t="shared" si="25"/>
        <v>0</v>
      </c>
      <c r="G486" s="15"/>
    </row>
    <row r="487" spans="1:7">
      <c r="A487" s="123"/>
      <c r="B487" s="20">
        <v>405</v>
      </c>
      <c r="C487" s="80">
        <v>8355967.0589312417</v>
      </c>
      <c r="D487" s="31">
        <f t="shared" si="26"/>
        <v>2829049675.8950181</v>
      </c>
      <c r="E487" s="31">
        <f t="shared" si="24"/>
        <v>2885022013.6325188</v>
      </c>
      <c r="F487" s="79" t="str">
        <f t="shared" si="25"/>
        <v>Controlla progetto</v>
      </c>
      <c r="G487" s="15"/>
    </row>
    <row r="488" spans="1:7" hidden="1">
      <c r="A488" s="123"/>
      <c r="B488" s="21">
        <v>749</v>
      </c>
      <c r="C488" s="22">
        <v>8372447.0524002807</v>
      </c>
      <c r="D488" s="31">
        <f t="shared" si="26"/>
        <v>2837422122.9474182</v>
      </c>
      <c r="E488" s="31">
        <f t="shared" si="24"/>
        <v>2885022013.6325188</v>
      </c>
      <c r="F488" s="79">
        <f t="shared" si="25"/>
        <v>0</v>
      </c>
      <c r="G488" s="15"/>
    </row>
    <row r="489" spans="1:7" hidden="1">
      <c r="A489" s="123"/>
      <c r="B489" s="21">
        <v>367</v>
      </c>
      <c r="C489" s="22">
        <v>8388011.4906765949</v>
      </c>
      <c r="D489" s="31">
        <f t="shared" si="26"/>
        <v>2845810134.4380946</v>
      </c>
      <c r="E489" s="31">
        <f t="shared" si="24"/>
        <v>2885022013.6325188</v>
      </c>
      <c r="F489" s="79">
        <f t="shared" si="25"/>
        <v>0</v>
      </c>
      <c r="G489" s="15"/>
    </row>
    <row r="490" spans="1:7" hidden="1">
      <c r="A490" s="123"/>
      <c r="B490" s="21">
        <v>554</v>
      </c>
      <c r="C490" s="22">
        <v>8408458.8899807725</v>
      </c>
      <c r="D490" s="31">
        <f t="shared" si="26"/>
        <v>2854218593.3280754</v>
      </c>
      <c r="E490" s="31">
        <f t="shared" si="24"/>
        <v>2885022013.6325188</v>
      </c>
      <c r="F490" s="79">
        <f t="shared" si="25"/>
        <v>0</v>
      </c>
      <c r="G490" s="15"/>
    </row>
    <row r="491" spans="1:7" hidden="1">
      <c r="A491" s="123"/>
      <c r="B491" s="21">
        <v>342</v>
      </c>
      <c r="C491" s="22">
        <v>8418835.1821649838</v>
      </c>
      <c r="D491" s="31">
        <f t="shared" si="26"/>
        <v>2862637428.5102406</v>
      </c>
      <c r="E491" s="31">
        <f t="shared" si="24"/>
        <v>2885022013.6325188</v>
      </c>
      <c r="F491" s="79">
        <f t="shared" si="25"/>
        <v>0</v>
      </c>
      <c r="G491" s="15"/>
    </row>
    <row r="492" spans="1:7" hidden="1">
      <c r="A492" s="123"/>
      <c r="B492" s="21">
        <v>350</v>
      </c>
      <c r="C492" s="22">
        <v>8428601.1042207107</v>
      </c>
      <c r="D492" s="31">
        <f t="shared" si="26"/>
        <v>2871066029.6144614</v>
      </c>
      <c r="E492" s="31">
        <f t="shared" si="24"/>
        <v>2885022013.6325188</v>
      </c>
      <c r="F492" s="79">
        <f t="shared" si="25"/>
        <v>0</v>
      </c>
      <c r="G492" s="15"/>
    </row>
    <row r="493" spans="1:7" hidden="1">
      <c r="A493" s="123"/>
      <c r="B493" s="21">
        <v>697</v>
      </c>
      <c r="C493" s="22">
        <v>8443860.3574327826</v>
      </c>
      <c r="D493" s="31">
        <f t="shared" si="26"/>
        <v>2879509889.9718943</v>
      </c>
      <c r="E493" s="31">
        <f t="shared" si="24"/>
        <v>2885022013.6325188</v>
      </c>
      <c r="F493" s="79">
        <f t="shared" si="25"/>
        <v>0</v>
      </c>
      <c r="G493" s="15"/>
    </row>
    <row r="494" spans="1:7">
      <c r="A494" s="123"/>
      <c r="B494" s="20">
        <v>526</v>
      </c>
      <c r="C494" s="80">
        <v>8450574.4288460948</v>
      </c>
      <c r="D494" s="31">
        <f t="shared" si="26"/>
        <v>2887960464.4007401</v>
      </c>
      <c r="E494" s="31">
        <f t="shared" si="24"/>
        <v>2947578623.4506168</v>
      </c>
      <c r="F494" s="79" t="str">
        <f t="shared" si="25"/>
        <v>Controlla progetto</v>
      </c>
      <c r="G494" s="15"/>
    </row>
    <row r="495" spans="1:7" hidden="1">
      <c r="A495" s="123"/>
      <c r="B495" s="21">
        <v>527</v>
      </c>
      <c r="C495" s="22">
        <v>8451184.7989745773</v>
      </c>
      <c r="D495" s="31">
        <f t="shared" si="26"/>
        <v>2896411649.1997147</v>
      </c>
      <c r="E495" s="31">
        <f t="shared" si="24"/>
        <v>2947578623.4506168</v>
      </c>
      <c r="F495" s="79">
        <f t="shared" si="25"/>
        <v>0</v>
      </c>
      <c r="G495" s="15"/>
    </row>
    <row r="496" spans="1:7" hidden="1">
      <c r="A496" s="123"/>
      <c r="B496" s="21">
        <v>599</v>
      </c>
      <c r="C496" s="22">
        <v>8453321.0944242682</v>
      </c>
      <c r="D496" s="31">
        <f t="shared" si="26"/>
        <v>2904864970.2941389</v>
      </c>
      <c r="E496" s="31">
        <f t="shared" si="24"/>
        <v>2947578623.4506168</v>
      </c>
      <c r="F496" s="79">
        <f t="shared" si="25"/>
        <v>0</v>
      </c>
      <c r="G496" s="15"/>
    </row>
    <row r="497" spans="1:7" hidden="1">
      <c r="A497" s="123"/>
      <c r="B497" s="21">
        <v>422</v>
      </c>
      <c r="C497" s="22">
        <v>8467969.9775078576</v>
      </c>
      <c r="D497" s="31">
        <f t="shared" si="26"/>
        <v>2913332940.271647</v>
      </c>
      <c r="E497" s="31">
        <f t="shared" si="24"/>
        <v>2947578623.4506168</v>
      </c>
      <c r="F497" s="79">
        <f t="shared" si="25"/>
        <v>0</v>
      </c>
      <c r="G497" s="15"/>
    </row>
    <row r="498" spans="1:7" hidden="1">
      <c r="A498" s="123"/>
      <c r="B498" s="21">
        <v>616</v>
      </c>
      <c r="C498" s="22">
        <v>8478956.6398205515</v>
      </c>
      <c r="D498" s="31">
        <f t="shared" si="26"/>
        <v>2921811896.9114676</v>
      </c>
      <c r="E498" s="31">
        <f t="shared" si="24"/>
        <v>2947578623.4506168</v>
      </c>
      <c r="F498" s="79">
        <f t="shared" si="25"/>
        <v>0</v>
      </c>
      <c r="G498" s="15"/>
    </row>
    <row r="499" spans="1:7" hidden="1">
      <c r="A499" s="123"/>
      <c r="B499" s="21">
        <v>984</v>
      </c>
      <c r="C499" s="22">
        <v>8495741.8183538318</v>
      </c>
      <c r="D499" s="31">
        <f t="shared" si="26"/>
        <v>2930307638.7298212</v>
      </c>
      <c r="E499" s="31">
        <f t="shared" si="24"/>
        <v>2947578623.4506168</v>
      </c>
      <c r="F499" s="79">
        <f t="shared" si="25"/>
        <v>0</v>
      </c>
      <c r="G499" s="15"/>
    </row>
    <row r="500" spans="1:7" hidden="1">
      <c r="A500" s="123"/>
      <c r="B500" s="21">
        <v>351</v>
      </c>
      <c r="C500" s="22">
        <v>8497572.9287392795</v>
      </c>
      <c r="D500" s="31">
        <f t="shared" si="26"/>
        <v>2938805211.6585603</v>
      </c>
      <c r="E500" s="31">
        <f t="shared" si="24"/>
        <v>2947578623.4506168</v>
      </c>
      <c r="F500" s="79">
        <f t="shared" si="25"/>
        <v>0</v>
      </c>
      <c r="G500" s="15"/>
    </row>
    <row r="501" spans="1:7" hidden="1">
      <c r="A501" s="123"/>
      <c r="B501" s="15">
        <v>121</v>
      </c>
      <c r="C501" s="18">
        <v>8504287.0001525916</v>
      </c>
      <c r="D501" s="31">
        <f t="shared" si="26"/>
        <v>2947309498.6587129</v>
      </c>
      <c r="E501" s="31">
        <f t="shared" si="24"/>
        <v>2947578623.4506168</v>
      </c>
      <c r="F501" s="79">
        <f t="shared" si="25"/>
        <v>0</v>
      </c>
      <c r="G501" s="15"/>
    </row>
    <row r="502" spans="1:7">
      <c r="A502" s="123"/>
      <c r="B502" s="20">
        <v>170</v>
      </c>
      <c r="C502" s="80">
        <v>8506423.2956022825</v>
      </c>
      <c r="D502" s="31">
        <f t="shared" si="26"/>
        <v>2955815921.9543152</v>
      </c>
      <c r="E502" s="31">
        <f t="shared" si="24"/>
        <v>3010135233.2687149</v>
      </c>
      <c r="F502" s="79" t="str">
        <f t="shared" si="25"/>
        <v>Controlla progetto</v>
      </c>
      <c r="G502" s="15"/>
    </row>
    <row r="503" spans="1:7" hidden="1">
      <c r="A503" s="123"/>
      <c r="B503" s="15">
        <v>632</v>
      </c>
      <c r="C503" s="18">
        <v>8513442.5520798359</v>
      </c>
      <c r="D503" s="31">
        <f t="shared" si="26"/>
        <v>2964329364.5063949</v>
      </c>
      <c r="E503" s="31">
        <f t="shared" si="24"/>
        <v>3010135233.2687149</v>
      </c>
      <c r="F503" s="79">
        <f t="shared" si="25"/>
        <v>0</v>
      </c>
      <c r="G503" s="15"/>
    </row>
    <row r="504" spans="1:7" hidden="1">
      <c r="A504" s="123"/>
      <c r="B504" s="15">
        <v>269</v>
      </c>
      <c r="C504" s="18">
        <v>8520156.623493148</v>
      </c>
      <c r="D504" s="31">
        <f t="shared" si="26"/>
        <v>2972849521.1298881</v>
      </c>
      <c r="E504" s="31">
        <f t="shared" si="24"/>
        <v>3010135233.2687149</v>
      </c>
      <c r="F504" s="79">
        <f t="shared" si="25"/>
        <v>0</v>
      </c>
      <c r="G504" s="15"/>
    </row>
    <row r="505" spans="1:7" hidden="1">
      <c r="A505" s="123"/>
      <c r="B505" s="15">
        <v>231</v>
      </c>
      <c r="C505" s="18">
        <v>8523513.6591998041</v>
      </c>
      <c r="D505" s="31">
        <f t="shared" si="26"/>
        <v>2981373034.7890878</v>
      </c>
      <c r="E505" s="31">
        <f t="shared" si="24"/>
        <v>3010135233.2687149</v>
      </c>
      <c r="F505" s="79">
        <f t="shared" si="25"/>
        <v>0</v>
      </c>
      <c r="G505" s="15"/>
    </row>
    <row r="506" spans="1:7" hidden="1">
      <c r="A506" s="123"/>
      <c r="B506" s="15">
        <v>800</v>
      </c>
      <c r="C506" s="18">
        <v>8536026.2468337044</v>
      </c>
      <c r="D506" s="31">
        <f t="shared" si="26"/>
        <v>2989909061.0359216</v>
      </c>
      <c r="E506" s="31">
        <f t="shared" si="24"/>
        <v>3010135233.2687149</v>
      </c>
      <c r="F506" s="79">
        <f t="shared" si="25"/>
        <v>0</v>
      </c>
      <c r="G506" s="15"/>
    </row>
    <row r="507" spans="1:7" hidden="1">
      <c r="A507" s="123"/>
      <c r="B507" s="21">
        <v>945</v>
      </c>
      <c r="C507" s="22">
        <v>8540604.0227973275</v>
      </c>
      <c r="D507" s="31">
        <f t="shared" si="26"/>
        <v>2998449665.0587187</v>
      </c>
      <c r="E507" s="31">
        <f t="shared" si="24"/>
        <v>3010135233.2687149</v>
      </c>
      <c r="F507" s="79">
        <f t="shared" si="25"/>
        <v>0</v>
      </c>
      <c r="G507" s="15"/>
    </row>
    <row r="508" spans="1:7" hidden="1">
      <c r="A508" s="123"/>
      <c r="B508" s="15">
        <v>544</v>
      </c>
      <c r="C508" s="18">
        <v>8545181.7987609487</v>
      </c>
      <c r="D508" s="31">
        <f t="shared" si="26"/>
        <v>3006994846.8574796</v>
      </c>
      <c r="E508" s="31">
        <f t="shared" si="24"/>
        <v>3010135233.2687149</v>
      </c>
      <c r="F508" s="79">
        <f t="shared" si="25"/>
        <v>0</v>
      </c>
      <c r="G508" s="15"/>
    </row>
    <row r="509" spans="1:7">
      <c r="A509" s="123"/>
      <c r="B509" s="20">
        <v>659</v>
      </c>
      <c r="C509" s="80">
        <v>8560135.8669087794</v>
      </c>
      <c r="D509" s="31">
        <f t="shared" si="26"/>
        <v>3015554982.7243881</v>
      </c>
      <c r="E509" s="31">
        <f t="shared" si="24"/>
        <v>3072691843.086813</v>
      </c>
      <c r="F509" s="79" t="str">
        <f t="shared" si="25"/>
        <v>Controlla progetto</v>
      </c>
      <c r="G509" s="15"/>
    </row>
    <row r="510" spans="1:7" hidden="1">
      <c r="A510" s="123"/>
      <c r="B510" s="15">
        <v>691</v>
      </c>
      <c r="C510" s="18">
        <v>8564408.4578081612</v>
      </c>
      <c r="D510" s="31">
        <f t="shared" si="26"/>
        <v>3024119391.1821961</v>
      </c>
      <c r="E510" s="31">
        <f t="shared" si="24"/>
        <v>3072691843.086813</v>
      </c>
      <c r="F510" s="79">
        <f t="shared" si="25"/>
        <v>0</v>
      </c>
      <c r="G510" s="15"/>
    </row>
    <row r="511" spans="1:7" hidden="1">
      <c r="A511" s="123"/>
      <c r="B511" s="15">
        <v>968</v>
      </c>
      <c r="C511" s="18">
        <v>8582414.3765984066</v>
      </c>
      <c r="D511" s="31">
        <f t="shared" si="26"/>
        <v>3032701805.5587945</v>
      </c>
      <c r="E511" s="31">
        <f t="shared" si="24"/>
        <v>3072691843.086813</v>
      </c>
      <c r="F511" s="79">
        <f t="shared" si="25"/>
        <v>0</v>
      </c>
      <c r="G511" s="15"/>
    </row>
    <row r="512" spans="1:7" hidden="1">
      <c r="A512" s="123"/>
      <c r="B512" s="15">
        <v>155</v>
      </c>
      <c r="C512" s="18">
        <v>8588212.8928189948</v>
      </c>
      <c r="D512" s="31">
        <f t="shared" si="26"/>
        <v>3041290018.4516134</v>
      </c>
      <c r="E512" s="31">
        <f t="shared" si="24"/>
        <v>3072691843.086813</v>
      </c>
      <c r="F512" s="79">
        <f t="shared" si="25"/>
        <v>0</v>
      </c>
      <c r="G512" s="15"/>
    </row>
    <row r="513" spans="1:7" hidden="1">
      <c r="A513" s="123"/>
      <c r="B513" s="21">
        <v>126</v>
      </c>
      <c r="C513" s="22">
        <v>8590349.1882686857</v>
      </c>
      <c r="D513" s="31">
        <f t="shared" si="26"/>
        <v>3049880367.6398821</v>
      </c>
      <c r="E513" s="31">
        <f t="shared" si="24"/>
        <v>3072691843.086813</v>
      </c>
      <c r="F513" s="79">
        <f t="shared" si="25"/>
        <v>0</v>
      </c>
      <c r="G513" s="15"/>
    </row>
    <row r="514" spans="1:7" hidden="1">
      <c r="A514" s="123"/>
      <c r="B514" s="15">
        <v>939</v>
      </c>
      <c r="C514" s="18">
        <v>8610491.402508622</v>
      </c>
      <c r="D514" s="31">
        <f t="shared" si="26"/>
        <v>3058490859.0423908</v>
      </c>
      <c r="E514" s="31">
        <f t="shared" si="24"/>
        <v>3072691843.086813</v>
      </c>
      <c r="F514" s="79">
        <f t="shared" si="25"/>
        <v>0</v>
      </c>
      <c r="G514" s="15"/>
    </row>
    <row r="515" spans="1:7" hidden="1">
      <c r="A515" s="123"/>
      <c r="B515" s="15">
        <v>816</v>
      </c>
      <c r="C515" s="18">
        <v>8615984.7336649671</v>
      </c>
      <c r="D515" s="31">
        <f t="shared" si="26"/>
        <v>3067106843.7760558</v>
      </c>
      <c r="E515" s="31">
        <f t="shared" si="24"/>
        <v>3072691843.086813</v>
      </c>
      <c r="F515" s="79">
        <f t="shared" si="25"/>
        <v>0</v>
      </c>
      <c r="G515" s="15"/>
    </row>
    <row r="516" spans="1:7">
      <c r="A516" s="123"/>
      <c r="B516" s="20">
        <v>9</v>
      </c>
      <c r="C516" s="80">
        <v>8632464.7271340061</v>
      </c>
      <c r="D516" s="31">
        <f t="shared" si="26"/>
        <v>3075739308.50319</v>
      </c>
      <c r="E516" s="31">
        <f t="shared" si="24"/>
        <v>3135248452.904911</v>
      </c>
      <c r="F516" s="79" t="str">
        <f t="shared" si="25"/>
        <v>Controlla progetto</v>
      </c>
      <c r="G516" s="15"/>
    </row>
    <row r="517" spans="1:7" hidden="1">
      <c r="A517" s="123"/>
      <c r="B517" s="15">
        <v>768</v>
      </c>
      <c r="C517" s="18">
        <v>8637347.6881618705</v>
      </c>
      <c r="D517" s="31">
        <f t="shared" si="26"/>
        <v>3084376656.1913519</v>
      </c>
      <c r="E517" s="31">
        <f t="shared" si="24"/>
        <v>3135248452.904911</v>
      </c>
      <c r="F517" s="79">
        <f t="shared" si="25"/>
        <v>0</v>
      </c>
      <c r="G517" s="15"/>
    </row>
    <row r="518" spans="1:7" hidden="1">
      <c r="A518" s="123"/>
      <c r="B518" s="15">
        <v>790</v>
      </c>
      <c r="C518" s="18">
        <v>8652301.7563097011</v>
      </c>
      <c r="D518" s="31">
        <f t="shared" si="26"/>
        <v>3093028957.9476614</v>
      </c>
      <c r="E518" s="31">
        <f t="shared" si="24"/>
        <v>3135248452.904911</v>
      </c>
      <c r="F518" s="79">
        <f t="shared" si="25"/>
        <v>0</v>
      </c>
      <c r="G518" s="15"/>
    </row>
    <row r="519" spans="1:7" hidden="1">
      <c r="A519" s="123"/>
      <c r="B519" s="15">
        <v>804</v>
      </c>
      <c r="C519" s="18">
        <v>8657795.0874660481</v>
      </c>
      <c r="D519" s="31">
        <f t="shared" si="26"/>
        <v>3101686753.0351276</v>
      </c>
      <c r="E519" s="31">
        <f t="shared" si="24"/>
        <v>3135248452.904911</v>
      </c>
      <c r="F519" s="79">
        <f t="shared" si="25"/>
        <v>0</v>
      </c>
      <c r="G519" s="15"/>
    </row>
    <row r="520" spans="1:7" hidden="1">
      <c r="A520" s="123"/>
      <c r="B520" s="21">
        <v>76</v>
      </c>
      <c r="C520" s="22">
        <v>8667561.0095217749</v>
      </c>
      <c r="D520" s="31">
        <f t="shared" si="26"/>
        <v>3110354314.0446496</v>
      </c>
      <c r="E520" s="31">
        <f t="shared" si="24"/>
        <v>3135248452.904911</v>
      </c>
      <c r="F520" s="79">
        <f t="shared" si="25"/>
        <v>0</v>
      </c>
      <c r="G520" s="15"/>
    </row>
    <row r="521" spans="1:7" hidden="1">
      <c r="A521" s="123"/>
      <c r="B521" s="15">
        <v>808</v>
      </c>
      <c r="C521" s="18">
        <v>8682820.2627338488</v>
      </c>
      <c r="D521" s="31">
        <f t="shared" si="26"/>
        <v>3119037134.3073835</v>
      </c>
      <c r="E521" s="31">
        <f t="shared" si="24"/>
        <v>3135248452.904911</v>
      </c>
      <c r="F521" s="79">
        <f t="shared" si="25"/>
        <v>0</v>
      </c>
      <c r="G521" s="15"/>
    </row>
    <row r="522" spans="1:7" hidden="1">
      <c r="A522" s="123"/>
      <c r="B522" s="15">
        <v>431</v>
      </c>
      <c r="C522" s="18">
        <v>8685261.7432477791</v>
      </c>
      <c r="D522" s="31">
        <f t="shared" si="26"/>
        <v>3127722396.0506315</v>
      </c>
      <c r="E522" s="31">
        <f t="shared" ref="E522:E585" si="27">IF(D522&lt;=E521,E521,E521+C$4)</f>
        <v>3135248452.904911</v>
      </c>
      <c r="F522" s="79">
        <f t="shared" ref="F522:F585" si="28">IF((E522-E521)&gt;0,"Controlla progetto",)</f>
        <v>0</v>
      </c>
      <c r="G522" s="15"/>
    </row>
    <row r="523" spans="1:7">
      <c r="A523" s="123"/>
      <c r="B523" s="20">
        <v>662</v>
      </c>
      <c r="C523" s="80">
        <v>8700520.9964598529</v>
      </c>
      <c r="D523" s="31">
        <f t="shared" ref="D523:D586" si="29">C523+D522</f>
        <v>3136422917.0470915</v>
      </c>
      <c r="E523" s="31">
        <f t="shared" si="27"/>
        <v>3197805062.7230091</v>
      </c>
      <c r="F523" s="79" t="str">
        <f t="shared" si="28"/>
        <v>Controlla progetto</v>
      </c>
      <c r="G523" s="15"/>
    </row>
    <row r="524" spans="1:7" hidden="1">
      <c r="A524" s="123"/>
      <c r="B524" s="15">
        <v>958</v>
      </c>
      <c r="C524" s="18">
        <v>8701436.5516525768</v>
      </c>
      <c r="D524" s="31">
        <f t="shared" si="29"/>
        <v>3145124353.5987439</v>
      </c>
      <c r="E524" s="31">
        <f t="shared" si="27"/>
        <v>3197805062.7230091</v>
      </c>
      <c r="F524" s="79">
        <f t="shared" si="28"/>
        <v>0</v>
      </c>
      <c r="G524" s="15"/>
    </row>
    <row r="525" spans="1:7" hidden="1">
      <c r="A525" s="123"/>
      <c r="B525" s="15">
        <v>897</v>
      </c>
      <c r="C525" s="18">
        <v>8707540.2529374063</v>
      </c>
      <c r="D525" s="31">
        <f t="shared" si="29"/>
        <v>3153831893.8516812</v>
      </c>
      <c r="E525" s="31">
        <f t="shared" si="27"/>
        <v>3197805062.7230091</v>
      </c>
      <c r="F525" s="79">
        <f t="shared" si="28"/>
        <v>0</v>
      </c>
      <c r="G525" s="15"/>
    </row>
    <row r="526" spans="1:7" hidden="1">
      <c r="A526" s="123"/>
      <c r="B526" s="15">
        <v>852</v>
      </c>
      <c r="C526" s="18">
        <v>8709066.1782586146</v>
      </c>
      <c r="D526" s="31">
        <f t="shared" si="29"/>
        <v>3162540960.0299397</v>
      </c>
      <c r="E526" s="31">
        <f t="shared" si="27"/>
        <v>3197805062.7230091</v>
      </c>
      <c r="F526" s="79">
        <f t="shared" si="28"/>
        <v>0</v>
      </c>
      <c r="G526" s="15"/>
    </row>
    <row r="527" spans="1:7" hidden="1">
      <c r="A527" s="123"/>
      <c r="B527" s="21">
        <v>123</v>
      </c>
      <c r="C527" s="22">
        <v>8730734.3178197574</v>
      </c>
      <c r="D527" s="31">
        <f t="shared" si="29"/>
        <v>3171271694.3477592</v>
      </c>
      <c r="E527" s="31">
        <f t="shared" si="27"/>
        <v>3197805062.7230091</v>
      </c>
      <c r="F527" s="79">
        <f t="shared" si="28"/>
        <v>0</v>
      </c>
      <c r="G527" s="15"/>
    </row>
    <row r="528" spans="1:7" hidden="1">
      <c r="A528" s="123"/>
      <c r="B528" s="15">
        <v>619</v>
      </c>
      <c r="C528" s="18">
        <v>8734396.5385906547</v>
      </c>
      <c r="D528" s="31">
        <f t="shared" si="29"/>
        <v>3180006090.8863497</v>
      </c>
      <c r="E528" s="31">
        <f t="shared" si="27"/>
        <v>3197805062.7230091</v>
      </c>
      <c r="F528" s="79">
        <f t="shared" si="28"/>
        <v>0</v>
      </c>
      <c r="G528" s="15"/>
    </row>
    <row r="529" spans="1:7" hidden="1">
      <c r="A529" s="123"/>
      <c r="B529" s="15">
        <v>598</v>
      </c>
      <c r="C529" s="18">
        <v>8755759.4930875581</v>
      </c>
      <c r="D529" s="31">
        <f t="shared" si="29"/>
        <v>3188761850.3794374</v>
      </c>
      <c r="E529" s="31">
        <f t="shared" si="27"/>
        <v>3197805062.7230091</v>
      </c>
      <c r="F529" s="79">
        <f t="shared" si="28"/>
        <v>0</v>
      </c>
      <c r="G529" s="15"/>
    </row>
    <row r="530" spans="1:7" hidden="1">
      <c r="A530" s="123"/>
      <c r="B530" s="15">
        <v>317</v>
      </c>
      <c r="C530" s="18">
        <v>8785362.44431898</v>
      </c>
      <c r="D530" s="31">
        <f t="shared" si="29"/>
        <v>3197547212.8237562</v>
      </c>
      <c r="E530" s="31">
        <f t="shared" si="27"/>
        <v>3197805062.7230091</v>
      </c>
      <c r="F530" s="79">
        <f t="shared" si="28"/>
        <v>0</v>
      </c>
      <c r="G530" s="15"/>
    </row>
    <row r="531" spans="1:7">
      <c r="A531" s="123"/>
      <c r="B531" s="20">
        <v>661</v>
      </c>
      <c r="C531" s="80">
        <v>8799400.9572740868</v>
      </c>
      <c r="D531" s="31">
        <f t="shared" si="29"/>
        <v>3206346613.7810302</v>
      </c>
      <c r="E531" s="31">
        <f t="shared" si="27"/>
        <v>3260361672.5411072</v>
      </c>
      <c r="F531" s="79" t="str">
        <f t="shared" si="28"/>
        <v>Controlla progetto</v>
      </c>
      <c r="G531" s="15"/>
    </row>
    <row r="532" spans="1:7" hidden="1">
      <c r="A532" s="123"/>
      <c r="B532" s="15">
        <v>217</v>
      </c>
      <c r="C532" s="18">
        <v>8831140.2039551996</v>
      </c>
      <c r="D532" s="31">
        <f t="shared" si="29"/>
        <v>3215177753.9849854</v>
      </c>
      <c r="E532" s="31">
        <f t="shared" si="27"/>
        <v>3260361672.5411072</v>
      </c>
      <c r="F532" s="79">
        <f t="shared" si="28"/>
        <v>0</v>
      </c>
      <c r="G532" s="15"/>
    </row>
    <row r="533" spans="1:7" hidden="1">
      <c r="A533" s="123"/>
      <c r="B533" s="15">
        <v>243</v>
      </c>
      <c r="C533" s="18">
        <v>8837549.0903042704</v>
      </c>
      <c r="D533" s="31">
        <f t="shared" si="29"/>
        <v>3224015303.0752897</v>
      </c>
      <c r="E533" s="31">
        <f t="shared" si="27"/>
        <v>3260361672.5411072</v>
      </c>
      <c r="F533" s="79">
        <f t="shared" si="28"/>
        <v>0</v>
      </c>
      <c r="G533" s="15"/>
    </row>
    <row r="534" spans="1:7" hidden="1">
      <c r="A534" s="123"/>
      <c r="B534" s="21">
        <v>5</v>
      </c>
      <c r="C534" s="22">
        <v>8846094.2721030302</v>
      </c>
      <c r="D534" s="31">
        <f t="shared" si="29"/>
        <v>3232861397.3473926</v>
      </c>
      <c r="E534" s="31">
        <f t="shared" si="27"/>
        <v>3260361672.5411072</v>
      </c>
      <c r="F534" s="79">
        <f t="shared" si="28"/>
        <v>0</v>
      </c>
      <c r="G534" s="15"/>
    </row>
    <row r="535" spans="1:7" hidden="1">
      <c r="A535" s="123"/>
      <c r="B535" s="15">
        <v>536</v>
      </c>
      <c r="C535" s="18">
        <v>8848230.5675527211</v>
      </c>
      <c r="D535" s="31">
        <f t="shared" si="29"/>
        <v>3241709627.9149451</v>
      </c>
      <c r="E535" s="31">
        <f t="shared" si="27"/>
        <v>3260361672.5411072</v>
      </c>
      <c r="F535" s="79">
        <f t="shared" si="28"/>
        <v>0</v>
      </c>
      <c r="G535" s="15"/>
    </row>
    <row r="536" spans="1:7" hidden="1">
      <c r="A536" s="123"/>
      <c r="B536" s="15">
        <v>785</v>
      </c>
      <c r="C536" s="18">
        <v>8856470.5642872397</v>
      </c>
      <c r="D536" s="31">
        <f t="shared" si="29"/>
        <v>3250566098.4792323</v>
      </c>
      <c r="E536" s="31">
        <f t="shared" si="27"/>
        <v>3260361672.5411072</v>
      </c>
      <c r="F536" s="79">
        <f t="shared" si="28"/>
        <v>0</v>
      </c>
      <c r="G536" s="15"/>
    </row>
    <row r="537" spans="1:7" hidden="1">
      <c r="A537" s="123"/>
      <c r="B537" s="15">
        <v>276</v>
      </c>
      <c r="C537" s="18">
        <v>8860132.785058137</v>
      </c>
      <c r="D537" s="31">
        <f t="shared" si="29"/>
        <v>3259426231.2642903</v>
      </c>
      <c r="E537" s="31">
        <f t="shared" si="27"/>
        <v>3260361672.5411072</v>
      </c>
      <c r="F537" s="79">
        <f t="shared" si="28"/>
        <v>0</v>
      </c>
      <c r="G537" s="15"/>
    </row>
    <row r="538" spans="1:7">
      <c r="A538" s="123"/>
      <c r="B538" s="20">
        <v>608</v>
      </c>
      <c r="C538" s="80">
        <v>8861963.8954435866</v>
      </c>
      <c r="D538" s="31">
        <f t="shared" si="29"/>
        <v>3268288195.1597338</v>
      </c>
      <c r="E538" s="31">
        <f t="shared" si="27"/>
        <v>3322918282.3592052</v>
      </c>
      <c r="F538" s="79" t="str">
        <f t="shared" si="28"/>
        <v>Controlla progetto</v>
      </c>
      <c r="G538" s="15"/>
    </row>
    <row r="539" spans="1:7" hidden="1">
      <c r="A539" s="123"/>
      <c r="B539" s="15">
        <v>428</v>
      </c>
      <c r="C539" s="18">
        <v>8873255.74282052</v>
      </c>
      <c r="D539" s="31">
        <f t="shared" si="29"/>
        <v>3277161450.9025545</v>
      </c>
      <c r="E539" s="31">
        <f t="shared" si="27"/>
        <v>3322918282.3592052</v>
      </c>
      <c r="F539" s="79">
        <f t="shared" si="28"/>
        <v>0</v>
      </c>
      <c r="G539" s="15"/>
    </row>
    <row r="540" spans="1:7" hidden="1">
      <c r="A540" s="123"/>
      <c r="B540" s="21">
        <v>274</v>
      </c>
      <c r="C540" s="22">
        <v>8880274.9992980734</v>
      </c>
      <c r="D540" s="31">
        <f t="shared" si="29"/>
        <v>3286041725.9018526</v>
      </c>
      <c r="E540" s="31">
        <f t="shared" si="27"/>
        <v>3322918282.3592052</v>
      </c>
      <c r="F540" s="79">
        <f t="shared" si="28"/>
        <v>0</v>
      </c>
      <c r="G540" s="15"/>
    </row>
    <row r="541" spans="1:7" hidden="1">
      <c r="A541" s="123"/>
      <c r="B541" s="15">
        <v>368</v>
      </c>
      <c r="C541" s="18">
        <v>8917812.7621997744</v>
      </c>
      <c r="D541" s="31">
        <f t="shared" si="29"/>
        <v>3294959538.6640525</v>
      </c>
      <c r="E541" s="31">
        <f t="shared" si="27"/>
        <v>3322918282.3592052</v>
      </c>
      <c r="F541" s="79">
        <f t="shared" si="28"/>
        <v>0</v>
      </c>
      <c r="G541" s="15"/>
    </row>
    <row r="542" spans="1:7" hidden="1">
      <c r="A542" s="123"/>
      <c r="B542" s="15">
        <v>95</v>
      </c>
      <c r="C542" s="18">
        <v>8921780.168034913</v>
      </c>
      <c r="D542" s="31">
        <f t="shared" si="29"/>
        <v>3303881318.8320875</v>
      </c>
      <c r="E542" s="31">
        <f t="shared" si="27"/>
        <v>3322918282.3592052</v>
      </c>
      <c r="F542" s="79">
        <f t="shared" si="28"/>
        <v>0</v>
      </c>
      <c r="G542" s="15"/>
    </row>
    <row r="543" spans="1:7" hidden="1">
      <c r="A543" s="123"/>
      <c r="B543" s="15">
        <v>477</v>
      </c>
      <c r="C543" s="18">
        <v>8924221.6485488452</v>
      </c>
      <c r="D543" s="31">
        <f t="shared" si="29"/>
        <v>3312805540.4806366</v>
      </c>
      <c r="E543" s="31">
        <f t="shared" si="27"/>
        <v>3322918282.3592052</v>
      </c>
      <c r="F543" s="79">
        <f t="shared" si="28"/>
        <v>0</v>
      </c>
      <c r="G543" s="15"/>
    </row>
    <row r="544" spans="1:7" hidden="1">
      <c r="A544" s="123"/>
      <c r="B544" s="15">
        <v>345</v>
      </c>
      <c r="C544" s="18">
        <v>8928189.0543839838</v>
      </c>
      <c r="D544" s="31">
        <f t="shared" si="29"/>
        <v>3321733729.5350204</v>
      </c>
      <c r="E544" s="31">
        <f t="shared" si="27"/>
        <v>3322918282.3592052</v>
      </c>
      <c r="F544" s="79">
        <f t="shared" si="28"/>
        <v>0</v>
      </c>
      <c r="G544" s="15"/>
    </row>
    <row r="545" spans="1:7">
      <c r="A545" s="123"/>
      <c r="B545" s="20">
        <v>452</v>
      </c>
      <c r="C545" s="80">
        <v>8941312.0121463668</v>
      </c>
      <c r="D545" s="31">
        <f t="shared" si="29"/>
        <v>3330675041.5471668</v>
      </c>
      <c r="E545" s="31">
        <f t="shared" si="27"/>
        <v>3385474892.1773033</v>
      </c>
      <c r="F545" s="79" t="str">
        <f t="shared" si="28"/>
        <v>Controlla progetto</v>
      </c>
      <c r="G545" s="15"/>
    </row>
    <row r="546" spans="1:7" hidden="1">
      <c r="A546" s="123"/>
      <c r="B546" s="15">
        <v>571</v>
      </c>
      <c r="C546" s="18">
        <v>8943448.3075960577</v>
      </c>
      <c r="D546" s="31">
        <f t="shared" si="29"/>
        <v>3339618489.854763</v>
      </c>
      <c r="E546" s="31">
        <f t="shared" si="27"/>
        <v>3385474892.1773033</v>
      </c>
      <c r="F546" s="79">
        <f t="shared" si="28"/>
        <v>0</v>
      </c>
      <c r="G546" s="15"/>
    </row>
    <row r="547" spans="1:7" hidden="1">
      <c r="A547" s="123"/>
      <c r="B547" s="21">
        <v>138</v>
      </c>
      <c r="C547" s="22">
        <v>8947110.528366955</v>
      </c>
      <c r="D547" s="31">
        <f t="shared" si="29"/>
        <v>3348565600.3831301</v>
      </c>
      <c r="E547" s="31">
        <f t="shared" si="27"/>
        <v>3385474892.1773033</v>
      </c>
      <c r="F547" s="79">
        <f t="shared" si="28"/>
        <v>0</v>
      </c>
      <c r="G547" s="15"/>
    </row>
    <row r="548" spans="1:7" hidden="1">
      <c r="A548" s="123"/>
      <c r="B548" s="15">
        <v>831</v>
      </c>
      <c r="C548" s="18">
        <v>8954434.9699087497</v>
      </c>
      <c r="D548" s="31">
        <f t="shared" si="29"/>
        <v>3357520035.3530388</v>
      </c>
      <c r="E548" s="31">
        <f t="shared" si="27"/>
        <v>3385474892.1773033</v>
      </c>
      <c r="F548" s="79">
        <f t="shared" si="28"/>
        <v>0</v>
      </c>
      <c r="G548" s="15"/>
    </row>
    <row r="549" spans="1:7" hidden="1">
      <c r="A549" s="123"/>
      <c r="B549" s="15">
        <v>543</v>
      </c>
      <c r="C549" s="18">
        <v>8966642.3724784087</v>
      </c>
      <c r="D549" s="31">
        <f t="shared" si="29"/>
        <v>3366486677.7255173</v>
      </c>
      <c r="E549" s="31">
        <f t="shared" si="27"/>
        <v>3385474892.1773033</v>
      </c>
      <c r="F549" s="79">
        <f t="shared" si="28"/>
        <v>0</v>
      </c>
      <c r="G549" s="15"/>
    </row>
    <row r="550" spans="1:7" hidden="1">
      <c r="A550" s="123"/>
      <c r="B550" s="15">
        <v>198</v>
      </c>
      <c r="C550" s="18">
        <v>8967863.1127353739</v>
      </c>
      <c r="D550" s="31">
        <f t="shared" si="29"/>
        <v>3375454540.8382525</v>
      </c>
      <c r="E550" s="31">
        <f t="shared" si="27"/>
        <v>3385474892.1773033</v>
      </c>
      <c r="F550" s="79">
        <f t="shared" si="28"/>
        <v>0</v>
      </c>
      <c r="G550" s="15"/>
    </row>
    <row r="551" spans="1:7" hidden="1">
      <c r="A551" s="123"/>
      <c r="B551" s="15">
        <v>569</v>
      </c>
      <c r="C551" s="18">
        <v>8972440.8886989951</v>
      </c>
      <c r="D551" s="31">
        <f t="shared" si="29"/>
        <v>3384426981.7269516</v>
      </c>
      <c r="E551" s="31">
        <f t="shared" si="27"/>
        <v>3385474892.1773033</v>
      </c>
      <c r="F551" s="79">
        <f t="shared" si="28"/>
        <v>0</v>
      </c>
      <c r="G551" s="15"/>
    </row>
    <row r="552" spans="1:7">
      <c r="A552" s="123"/>
      <c r="B552" s="20">
        <v>145</v>
      </c>
      <c r="C552" s="80">
        <v>8973661.6289559621</v>
      </c>
      <c r="D552" s="31">
        <f t="shared" si="29"/>
        <v>3393400643.3559074</v>
      </c>
      <c r="E552" s="31">
        <f t="shared" si="27"/>
        <v>3448031501.9954014</v>
      </c>
      <c r="F552" s="79" t="str">
        <f t="shared" si="28"/>
        <v>Controlla progetto</v>
      </c>
      <c r="G552" s="15"/>
    </row>
    <row r="553" spans="1:7" hidden="1">
      <c r="A553" s="123"/>
      <c r="B553" s="21">
        <v>246</v>
      </c>
      <c r="C553" s="22">
        <v>8983122.3659474477</v>
      </c>
      <c r="D553" s="31">
        <f t="shared" si="29"/>
        <v>3402383765.7218547</v>
      </c>
      <c r="E553" s="31">
        <f t="shared" si="27"/>
        <v>3448031501.9954014</v>
      </c>
      <c r="F553" s="79">
        <f t="shared" si="28"/>
        <v>0</v>
      </c>
      <c r="G553" s="15"/>
    </row>
    <row r="554" spans="1:7" hidden="1">
      <c r="A554" s="123"/>
      <c r="B554" s="15">
        <v>4</v>
      </c>
      <c r="C554" s="18">
        <v>8991057.177617725</v>
      </c>
      <c r="D554" s="31">
        <f t="shared" si="29"/>
        <v>3411374822.8994722</v>
      </c>
      <c r="E554" s="31">
        <f t="shared" si="27"/>
        <v>3448031501.9954014</v>
      </c>
      <c r="F554" s="79">
        <f t="shared" si="28"/>
        <v>0</v>
      </c>
      <c r="G554" s="15"/>
    </row>
    <row r="555" spans="1:7" hidden="1">
      <c r="A555" s="123"/>
      <c r="B555" s="15">
        <v>565</v>
      </c>
      <c r="C555" s="18">
        <v>8997160.8789025545</v>
      </c>
      <c r="D555" s="31">
        <f t="shared" si="29"/>
        <v>3420371983.7783747</v>
      </c>
      <c r="E555" s="31">
        <f t="shared" si="27"/>
        <v>3448031501.9954014</v>
      </c>
      <c r="F555" s="79">
        <f t="shared" si="28"/>
        <v>0</v>
      </c>
      <c r="G555" s="15"/>
    </row>
    <row r="556" spans="1:7" hidden="1">
      <c r="A556" s="123"/>
      <c r="B556" s="15">
        <v>328</v>
      </c>
      <c r="C556" s="18">
        <v>9004180.1353801079</v>
      </c>
      <c r="D556" s="31">
        <f t="shared" si="29"/>
        <v>3429376163.9137549</v>
      </c>
      <c r="E556" s="31">
        <f t="shared" si="27"/>
        <v>3448031501.9954014</v>
      </c>
      <c r="F556" s="79">
        <f t="shared" si="28"/>
        <v>0</v>
      </c>
      <c r="G556" s="15"/>
    </row>
    <row r="557" spans="1:7" hidden="1">
      <c r="A557" s="123"/>
      <c r="B557" s="15">
        <v>854</v>
      </c>
      <c r="C557" s="18">
        <v>9011199.3918576613</v>
      </c>
      <c r="D557" s="31">
        <f t="shared" si="29"/>
        <v>3438387363.3056126</v>
      </c>
      <c r="E557" s="31">
        <f t="shared" si="27"/>
        <v>3448031501.9954014</v>
      </c>
      <c r="F557" s="79">
        <f t="shared" si="28"/>
        <v>0</v>
      </c>
      <c r="G557" s="15"/>
    </row>
    <row r="558" spans="1:7" hidden="1">
      <c r="A558" s="123"/>
      <c r="B558" s="15">
        <v>949</v>
      </c>
      <c r="C558" s="18">
        <v>9029205.3106479086</v>
      </c>
      <c r="D558" s="31">
        <f t="shared" si="29"/>
        <v>3447416568.6162605</v>
      </c>
      <c r="E558" s="31">
        <f t="shared" si="27"/>
        <v>3448031501.9954014</v>
      </c>
      <c r="F558" s="79">
        <f t="shared" si="28"/>
        <v>0</v>
      </c>
      <c r="G558" s="15"/>
    </row>
    <row r="559" spans="1:7">
      <c r="A559" s="123"/>
      <c r="B559" s="20">
        <v>842</v>
      </c>
      <c r="C559" s="80">
        <v>9035919.3820612207</v>
      </c>
      <c r="D559" s="31">
        <f t="shared" si="29"/>
        <v>3456452487.9983215</v>
      </c>
      <c r="E559" s="31">
        <f t="shared" si="27"/>
        <v>3510588111.8134995</v>
      </c>
      <c r="F559" s="79" t="str">
        <f t="shared" si="28"/>
        <v>Controlla progetto</v>
      </c>
      <c r="G559" s="15"/>
    </row>
    <row r="560" spans="1:7" hidden="1">
      <c r="A560" s="123"/>
      <c r="B560" s="21">
        <v>83</v>
      </c>
      <c r="C560" s="22">
        <v>9038666.0476393942</v>
      </c>
      <c r="D560" s="31">
        <f t="shared" si="29"/>
        <v>3465491154.0459609</v>
      </c>
      <c r="E560" s="31">
        <f t="shared" si="27"/>
        <v>3510588111.8134995</v>
      </c>
      <c r="F560" s="79">
        <f t="shared" si="28"/>
        <v>0</v>
      </c>
      <c r="G560" s="15"/>
    </row>
    <row r="561" spans="1:7" hidden="1">
      <c r="A561" s="123"/>
      <c r="B561" s="15">
        <v>105</v>
      </c>
      <c r="C561" s="18">
        <v>9040497.1580248419</v>
      </c>
      <c r="D561" s="31">
        <f t="shared" si="29"/>
        <v>3474531651.2039857</v>
      </c>
      <c r="E561" s="31">
        <f t="shared" si="27"/>
        <v>3510588111.8134995</v>
      </c>
      <c r="F561" s="79">
        <f t="shared" si="28"/>
        <v>0</v>
      </c>
      <c r="G561" s="15"/>
    </row>
    <row r="562" spans="1:7" hidden="1">
      <c r="A562" s="123"/>
      <c r="B562" s="15">
        <v>936</v>
      </c>
      <c r="C562" s="18">
        <v>9055756.4112369157</v>
      </c>
      <c r="D562" s="31">
        <f t="shared" si="29"/>
        <v>3483587407.6152225</v>
      </c>
      <c r="E562" s="31">
        <f t="shared" si="27"/>
        <v>3510588111.8134995</v>
      </c>
      <c r="F562" s="79">
        <f t="shared" si="28"/>
        <v>0</v>
      </c>
      <c r="G562" s="15"/>
    </row>
    <row r="563" spans="1:7" hidden="1">
      <c r="A563" s="123"/>
      <c r="B563" s="15">
        <v>696</v>
      </c>
      <c r="C563" s="18">
        <v>9061249.7423932608</v>
      </c>
      <c r="D563" s="31">
        <f t="shared" si="29"/>
        <v>3492648657.3576159</v>
      </c>
      <c r="E563" s="31">
        <f t="shared" si="27"/>
        <v>3510588111.8134995</v>
      </c>
      <c r="F563" s="79">
        <f t="shared" si="28"/>
        <v>0</v>
      </c>
      <c r="G563" s="15"/>
    </row>
    <row r="564" spans="1:7" hidden="1">
      <c r="A564" s="123"/>
      <c r="B564" s="15">
        <v>387</v>
      </c>
      <c r="C564" s="18">
        <v>9068268.9988708142</v>
      </c>
      <c r="D564" s="31">
        <f t="shared" si="29"/>
        <v>3501716926.3564868</v>
      </c>
      <c r="E564" s="31">
        <f t="shared" si="27"/>
        <v>3510588111.8134995</v>
      </c>
      <c r="F564" s="79">
        <f t="shared" si="28"/>
        <v>0</v>
      </c>
      <c r="G564" s="15"/>
    </row>
    <row r="565" spans="1:7">
      <c r="A565" s="123"/>
      <c r="B565" s="20">
        <v>779</v>
      </c>
      <c r="C565" s="80">
        <v>9068879.3689992987</v>
      </c>
      <c r="D565" s="31">
        <f t="shared" si="29"/>
        <v>3510785805.7254863</v>
      </c>
      <c r="E565" s="31">
        <f t="shared" si="27"/>
        <v>3573144721.6315975</v>
      </c>
      <c r="F565" s="79" t="str">
        <f t="shared" si="28"/>
        <v>Controlla progetto</v>
      </c>
      <c r="G565" s="15"/>
    </row>
    <row r="566" spans="1:7" hidden="1">
      <c r="A566" s="123"/>
      <c r="B566" s="21">
        <v>140</v>
      </c>
      <c r="C566" s="22">
        <v>9085969.7325968202</v>
      </c>
      <c r="D566" s="31">
        <f t="shared" si="29"/>
        <v>3519871775.4580832</v>
      </c>
      <c r="E566" s="31">
        <f t="shared" si="27"/>
        <v>3573144721.6315975</v>
      </c>
      <c r="F566" s="79">
        <f t="shared" si="28"/>
        <v>0</v>
      </c>
      <c r="G566" s="15"/>
    </row>
    <row r="567" spans="1:7" hidden="1">
      <c r="A567" s="123"/>
      <c r="B567" s="15">
        <v>548</v>
      </c>
      <c r="C567" s="18">
        <v>9097566.7650379948</v>
      </c>
      <c r="D567" s="31">
        <f t="shared" si="29"/>
        <v>3528969342.2231212</v>
      </c>
      <c r="E567" s="31">
        <f t="shared" si="27"/>
        <v>3573144721.6315975</v>
      </c>
      <c r="F567" s="79">
        <f t="shared" si="28"/>
        <v>0</v>
      </c>
      <c r="G567" s="15"/>
    </row>
    <row r="568" spans="1:7" hidden="1">
      <c r="A568" s="123"/>
      <c r="B568" s="15">
        <v>23</v>
      </c>
      <c r="C568" s="18">
        <v>9103060.0961943418</v>
      </c>
      <c r="D568" s="31">
        <f t="shared" si="29"/>
        <v>3538072402.3193154</v>
      </c>
      <c r="E568" s="31">
        <f t="shared" si="27"/>
        <v>3573144721.6315975</v>
      </c>
      <c r="F568" s="79">
        <f t="shared" si="28"/>
        <v>0</v>
      </c>
      <c r="G568" s="15"/>
    </row>
    <row r="569" spans="1:7" hidden="1">
      <c r="A569" s="123"/>
      <c r="B569" s="15">
        <v>395</v>
      </c>
      <c r="C569" s="18">
        <v>9114046.7585070338</v>
      </c>
      <c r="D569" s="31">
        <f t="shared" si="29"/>
        <v>3547186449.0778227</v>
      </c>
      <c r="E569" s="31">
        <f t="shared" si="27"/>
        <v>3573144721.6315975</v>
      </c>
      <c r="F569" s="79">
        <f t="shared" si="28"/>
        <v>0</v>
      </c>
      <c r="G569" s="15"/>
    </row>
    <row r="570" spans="1:7" hidden="1">
      <c r="A570" s="123"/>
      <c r="B570" s="15">
        <v>268</v>
      </c>
      <c r="C570" s="18">
        <v>9119845.274727622</v>
      </c>
      <c r="D570" s="31">
        <f t="shared" si="29"/>
        <v>3556306294.3525505</v>
      </c>
      <c r="E570" s="31">
        <f t="shared" si="27"/>
        <v>3573144721.6315975</v>
      </c>
      <c r="F570" s="79">
        <f t="shared" si="28"/>
        <v>0</v>
      </c>
      <c r="G570" s="15"/>
    </row>
    <row r="571" spans="1:7" hidden="1">
      <c r="A571" s="123"/>
      <c r="B571" s="15">
        <v>161</v>
      </c>
      <c r="C571" s="18">
        <v>9121371.2000488304</v>
      </c>
      <c r="D571" s="31">
        <f t="shared" si="29"/>
        <v>3565427665.5525994</v>
      </c>
      <c r="E571" s="31">
        <f t="shared" si="27"/>
        <v>3573144721.6315975</v>
      </c>
      <c r="F571" s="79">
        <f t="shared" si="28"/>
        <v>0</v>
      </c>
      <c r="G571" s="15"/>
    </row>
    <row r="572" spans="1:7">
      <c r="A572" s="123"/>
      <c r="B572" s="20">
        <v>280</v>
      </c>
      <c r="C572" s="80">
        <v>9153720.8168584239</v>
      </c>
      <c r="D572" s="31">
        <f t="shared" si="29"/>
        <v>3574581386.3694577</v>
      </c>
      <c r="E572" s="31">
        <f t="shared" si="27"/>
        <v>3635701331.4496956</v>
      </c>
      <c r="F572" s="79" t="str">
        <f t="shared" si="28"/>
        <v>Controlla progetto</v>
      </c>
      <c r="G572" s="15"/>
    </row>
    <row r="573" spans="1:7" hidden="1">
      <c r="A573" s="123"/>
      <c r="B573" s="21">
        <v>962</v>
      </c>
      <c r="C573" s="22">
        <v>9162876.3687856682</v>
      </c>
      <c r="D573" s="31">
        <f t="shared" si="29"/>
        <v>3583744262.7382436</v>
      </c>
      <c r="E573" s="31">
        <f t="shared" si="27"/>
        <v>3635701331.4496956</v>
      </c>
      <c r="F573" s="79">
        <f t="shared" si="28"/>
        <v>0</v>
      </c>
      <c r="G573" s="15"/>
    </row>
    <row r="574" spans="1:7" hidden="1">
      <c r="A574" s="123"/>
      <c r="B574" s="15">
        <v>447</v>
      </c>
      <c r="C574" s="18">
        <v>9166233.4044923242</v>
      </c>
      <c r="D574" s="31">
        <f t="shared" si="29"/>
        <v>3592910496.142736</v>
      </c>
      <c r="E574" s="31">
        <f t="shared" si="27"/>
        <v>3635701331.4496956</v>
      </c>
      <c r="F574" s="79">
        <f t="shared" si="28"/>
        <v>0</v>
      </c>
      <c r="G574" s="15"/>
    </row>
    <row r="575" spans="1:7" hidden="1">
      <c r="A575" s="123"/>
      <c r="B575" s="15">
        <v>652</v>
      </c>
      <c r="C575" s="18">
        <v>9201634.8719443344</v>
      </c>
      <c r="D575" s="31">
        <f t="shared" si="29"/>
        <v>3602112131.0146804</v>
      </c>
      <c r="E575" s="31">
        <f t="shared" si="27"/>
        <v>3635701331.4496956</v>
      </c>
      <c r="F575" s="79">
        <f t="shared" si="28"/>
        <v>0</v>
      </c>
      <c r="G575" s="15"/>
    </row>
    <row r="576" spans="1:7" hidden="1">
      <c r="A576" s="123"/>
      <c r="B576" s="15">
        <v>941</v>
      </c>
      <c r="C576" s="18">
        <v>9214452.644642476</v>
      </c>
      <c r="D576" s="31">
        <f t="shared" si="29"/>
        <v>3611326583.6593227</v>
      </c>
      <c r="E576" s="31">
        <f t="shared" si="27"/>
        <v>3635701331.4496956</v>
      </c>
      <c r="F576" s="79">
        <f t="shared" si="28"/>
        <v>0</v>
      </c>
      <c r="G576" s="15"/>
    </row>
    <row r="577" spans="1:7" hidden="1">
      <c r="A577" s="123"/>
      <c r="B577" s="15">
        <v>441</v>
      </c>
      <c r="C577" s="18">
        <v>9232458.5634327214</v>
      </c>
      <c r="D577" s="31">
        <f t="shared" si="29"/>
        <v>3620559042.2227554</v>
      </c>
      <c r="E577" s="31">
        <f t="shared" si="27"/>
        <v>3635701331.4496956</v>
      </c>
      <c r="F577" s="79">
        <f t="shared" si="28"/>
        <v>0</v>
      </c>
      <c r="G577" s="15"/>
    </row>
    <row r="578" spans="1:7" hidden="1">
      <c r="A578" s="123"/>
      <c r="B578" s="15">
        <v>82</v>
      </c>
      <c r="C578" s="18">
        <v>9255957.8133793138</v>
      </c>
      <c r="D578" s="31">
        <f t="shared" si="29"/>
        <v>3629815000.0361347</v>
      </c>
      <c r="E578" s="31">
        <f t="shared" si="27"/>
        <v>3635701331.4496956</v>
      </c>
      <c r="F578" s="79">
        <f t="shared" si="28"/>
        <v>0</v>
      </c>
      <c r="G578" s="15"/>
    </row>
    <row r="579" spans="1:7">
      <c r="A579" s="123"/>
      <c r="B579" s="20">
        <v>264</v>
      </c>
      <c r="C579" s="80">
        <v>9260840.7744071782</v>
      </c>
      <c r="D579" s="31">
        <f t="shared" si="29"/>
        <v>3639075840.8105421</v>
      </c>
      <c r="E579" s="31">
        <f t="shared" si="27"/>
        <v>3698257941.2677937</v>
      </c>
      <c r="F579" s="79" t="str">
        <f t="shared" si="28"/>
        <v>Controlla progetto</v>
      </c>
      <c r="G579" s="15"/>
    </row>
    <row r="580" spans="1:7" hidden="1">
      <c r="A580" s="123"/>
      <c r="B580" s="15">
        <v>52</v>
      </c>
      <c r="C580" s="18">
        <v>9261451.1445356607</v>
      </c>
      <c r="D580" s="31">
        <f t="shared" si="29"/>
        <v>3648337291.9550776</v>
      </c>
      <c r="E580" s="31">
        <f t="shared" si="27"/>
        <v>3698257941.2677937</v>
      </c>
      <c r="F580" s="79">
        <f t="shared" si="28"/>
        <v>0</v>
      </c>
      <c r="G580" s="15"/>
    </row>
    <row r="581" spans="1:7" hidden="1">
      <c r="A581" s="123"/>
      <c r="B581" s="15">
        <v>172</v>
      </c>
      <c r="C581" s="18">
        <v>9269385.956205938</v>
      </c>
      <c r="D581" s="31">
        <f t="shared" si="29"/>
        <v>3657606677.9112835</v>
      </c>
      <c r="E581" s="31">
        <f t="shared" si="27"/>
        <v>3698257941.2677937</v>
      </c>
      <c r="F581" s="79">
        <f t="shared" si="28"/>
        <v>0</v>
      </c>
      <c r="G581" s="15"/>
    </row>
    <row r="582" spans="1:7" hidden="1">
      <c r="A582" s="123"/>
      <c r="B582" s="15">
        <v>702</v>
      </c>
      <c r="C582" s="18">
        <v>9269691.1412701812</v>
      </c>
      <c r="D582" s="31">
        <f t="shared" si="29"/>
        <v>3666876369.0525537</v>
      </c>
      <c r="E582" s="31">
        <f t="shared" si="27"/>
        <v>3698257941.2677937</v>
      </c>
      <c r="F582" s="79">
        <f t="shared" si="28"/>
        <v>0</v>
      </c>
      <c r="G582" s="15"/>
    </row>
    <row r="583" spans="1:7" hidden="1">
      <c r="A583" s="123"/>
      <c r="B583" s="15">
        <v>562</v>
      </c>
      <c r="C583" s="18">
        <v>9270606.696462905</v>
      </c>
      <c r="D583" s="31">
        <f t="shared" si="29"/>
        <v>3676146975.7490168</v>
      </c>
      <c r="E583" s="31">
        <f t="shared" si="27"/>
        <v>3698257941.2677937</v>
      </c>
      <c r="F583" s="79">
        <f t="shared" si="28"/>
        <v>0</v>
      </c>
      <c r="G583" s="15"/>
    </row>
    <row r="584" spans="1:7" hidden="1">
      <c r="A584" s="123"/>
      <c r="B584" s="15">
        <v>158</v>
      </c>
      <c r="C584" s="18">
        <v>9288307.4301889092</v>
      </c>
      <c r="D584" s="31">
        <f t="shared" si="29"/>
        <v>3685435283.1792059</v>
      </c>
      <c r="E584" s="31">
        <f t="shared" si="27"/>
        <v>3698257941.2677937</v>
      </c>
      <c r="F584" s="79">
        <f t="shared" si="28"/>
        <v>0</v>
      </c>
      <c r="G584" s="15"/>
    </row>
    <row r="585" spans="1:7" hidden="1">
      <c r="A585" s="123"/>
      <c r="B585" s="21">
        <v>490</v>
      </c>
      <c r="C585" s="22">
        <v>9291664.4658955652</v>
      </c>
      <c r="D585" s="31">
        <f t="shared" si="29"/>
        <v>3694726947.6451015</v>
      </c>
      <c r="E585" s="31">
        <f t="shared" si="27"/>
        <v>3698257941.2677937</v>
      </c>
      <c r="F585" s="79">
        <f t="shared" si="28"/>
        <v>0</v>
      </c>
      <c r="G585" s="15"/>
    </row>
    <row r="586" spans="1:7">
      <c r="A586" s="123"/>
      <c r="B586" s="20">
        <v>182</v>
      </c>
      <c r="C586" s="80">
        <v>9300514.8327585682</v>
      </c>
      <c r="D586" s="31">
        <f t="shared" si="29"/>
        <v>3704027462.47786</v>
      </c>
      <c r="E586" s="31">
        <f t="shared" ref="E586:E649" si="30">IF(D586&lt;=E585,E585,E585+C$4)</f>
        <v>3760814551.0858917</v>
      </c>
      <c r="F586" s="79" t="str">
        <f t="shared" ref="F586:F649" si="31">IF((E586-E585)&gt;0,"Controlla progetto",)</f>
        <v>Controlla progetto</v>
      </c>
      <c r="G586" s="15"/>
    </row>
    <row r="587" spans="1:7" hidden="1">
      <c r="A587" s="123"/>
      <c r="B587" s="15">
        <v>541</v>
      </c>
      <c r="C587" s="18">
        <v>9303566.683400983</v>
      </c>
      <c r="D587" s="31">
        <f t="shared" ref="D587:D650" si="32">C587+D586</f>
        <v>3713331029.1612611</v>
      </c>
      <c r="E587" s="31">
        <f t="shared" si="30"/>
        <v>3760814551.0858917</v>
      </c>
      <c r="F587" s="79">
        <f t="shared" si="31"/>
        <v>0</v>
      </c>
      <c r="G587" s="15"/>
    </row>
    <row r="588" spans="1:7" hidden="1">
      <c r="A588" s="123"/>
      <c r="B588" s="15">
        <v>809</v>
      </c>
      <c r="C588" s="18">
        <v>9306923.719107639</v>
      </c>
      <c r="D588" s="31">
        <f t="shared" si="32"/>
        <v>3722637952.8803687</v>
      </c>
      <c r="E588" s="31">
        <f t="shared" si="30"/>
        <v>3760814551.0858917</v>
      </c>
      <c r="F588" s="79">
        <f t="shared" si="31"/>
        <v>0</v>
      </c>
      <c r="G588" s="15"/>
    </row>
    <row r="589" spans="1:7" hidden="1">
      <c r="A589" s="123"/>
      <c r="B589" s="15">
        <v>519</v>
      </c>
      <c r="C589" s="18">
        <v>9313637.7905209512</v>
      </c>
      <c r="D589" s="31">
        <f t="shared" si="32"/>
        <v>3731951590.6708899</v>
      </c>
      <c r="E589" s="31">
        <f t="shared" si="30"/>
        <v>3760814551.0858917</v>
      </c>
      <c r="F589" s="79">
        <f t="shared" si="31"/>
        <v>0</v>
      </c>
      <c r="G589" s="15"/>
    </row>
    <row r="590" spans="1:7" hidden="1">
      <c r="A590" s="123"/>
      <c r="B590" s="15">
        <v>508</v>
      </c>
      <c r="C590" s="18">
        <v>9321877.7872554697</v>
      </c>
      <c r="D590" s="31">
        <f t="shared" si="32"/>
        <v>3741273468.4581451</v>
      </c>
      <c r="E590" s="31">
        <f t="shared" si="30"/>
        <v>3760814551.0858917</v>
      </c>
      <c r="F590" s="79">
        <f t="shared" si="31"/>
        <v>0</v>
      </c>
      <c r="G590" s="15"/>
    </row>
    <row r="591" spans="1:7" hidden="1">
      <c r="A591" s="123"/>
      <c r="B591" s="15">
        <v>639</v>
      </c>
      <c r="C591" s="18">
        <v>9322182.972319711</v>
      </c>
      <c r="D591" s="31">
        <f t="shared" si="32"/>
        <v>3750595651.4304647</v>
      </c>
      <c r="E591" s="31">
        <f t="shared" si="30"/>
        <v>3760814551.0858917</v>
      </c>
      <c r="F591" s="79">
        <f t="shared" si="31"/>
        <v>0</v>
      </c>
      <c r="G591" s="15"/>
    </row>
    <row r="592" spans="1:7" hidden="1">
      <c r="A592" s="123"/>
      <c r="B592" s="21">
        <v>673</v>
      </c>
      <c r="C592" s="22">
        <v>9351785.9235511329</v>
      </c>
      <c r="D592" s="31">
        <f t="shared" si="32"/>
        <v>3759947437.3540158</v>
      </c>
      <c r="E592" s="31">
        <f t="shared" si="30"/>
        <v>3760814551.0858917</v>
      </c>
      <c r="F592" s="79">
        <f t="shared" si="31"/>
        <v>0</v>
      </c>
      <c r="G592" s="15"/>
    </row>
    <row r="593" spans="1:7">
      <c r="A593" s="123"/>
      <c r="B593" s="20">
        <v>306</v>
      </c>
      <c r="C593" s="80">
        <v>9355448.1443220321</v>
      </c>
      <c r="D593" s="31">
        <f t="shared" si="32"/>
        <v>3769302885.4983377</v>
      </c>
      <c r="E593" s="31">
        <f t="shared" si="30"/>
        <v>3823371160.9039898</v>
      </c>
      <c r="F593" s="79" t="str">
        <f t="shared" si="31"/>
        <v>Controlla progetto</v>
      </c>
      <c r="G593" s="15"/>
    </row>
    <row r="594" spans="1:7" hidden="1">
      <c r="A594" s="123"/>
      <c r="B594" s="15">
        <v>647</v>
      </c>
      <c r="C594" s="18">
        <v>9366434.8066347241</v>
      </c>
      <c r="D594" s="31">
        <f t="shared" si="32"/>
        <v>3778669320.3049726</v>
      </c>
      <c r="E594" s="31">
        <f t="shared" si="30"/>
        <v>3823371160.9039898</v>
      </c>
      <c r="F594" s="79">
        <f t="shared" si="31"/>
        <v>0</v>
      </c>
      <c r="G594" s="15"/>
    </row>
    <row r="595" spans="1:7" hidden="1">
      <c r="A595" s="123"/>
      <c r="B595" s="15">
        <v>282</v>
      </c>
      <c r="C595" s="18">
        <v>9389323.6864528339</v>
      </c>
      <c r="D595" s="31">
        <f t="shared" si="32"/>
        <v>3788058643.9914255</v>
      </c>
      <c r="E595" s="31">
        <f t="shared" si="30"/>
        <v>3823371160.9039898</v>
      </c>
      <c r="F595" s="79">
        <f t="shared" si="31"/>
        <v>0</v>
      </c>
      <c r="G595" s="15"/>
    </row>
    <row r="596" spans="1:7" hidden="1">
      <c r="A596" s="123"/>
      <c r="B596" s="15">
        <v>240</v>
      </c>
      <c r="C596" s="18">
        <v>9406414.0500503555</v>
      </c>
      <c r="D596" s="31">
        <f t="shared" si="32"/>
        <v>3797465058.0414758</v>
      </c>
      <c r="E596" s="31">
        <f t="shared" si="30"/>
        <v>3823371160.9039898</v>
      </c>
      <c r="F596" s="79">
        <f t="shared" si="31"/>
        <v>0</v>
      </c>
      <c r="G596" s="15"/>
    </row>
    <row r="597" spans="1:7" hidden="1">
      <c r="A597" s="123"/>
      <c r="B597" s="15">
        <v>729</v>
      </c>
      <c r="C597" s="18">
        <v>9406414.0500503555</v>
      </c>
      <c r="D597" s="31">
        <f t="shared" si="32"/>
        <v>3806871472.091526</v>
      </c>
      <c r="E597" s="31">
        <f t="shared" si="30"/>
        <v>3823371160.9039898</v>
      </c>
      <c r="F597" s="79">
        <f t="shared" si="31"/>
        <v>0</v>
      </c>
      <c r="G597" s="15"/>
    </row>
    <row r="598" spans="1:7" hidden="1">
      <c r="A598" s="123"/>
      <c r="B598" s="21">
        <v>414</v>
      </c>
      <c r="C598" s="22">
        <v>9425945.8941618092</v>
      </c>
      <c r="D598" s="31">
        <f t="shared" si="32"/>
        <v>3816297417.9856877</v>
      </c>
      <c r="E598" s="31">
        <f t="shared" si="30"/>
        <v>3823371160.9039898</v>
      </c>
      <c r="F598" s="79">
        <f t="shared" si="31"/>
        <v>0</v>
      </c>
      <c r="G598" s="15"/>
    </row>
    <row r="599" spans="1:7">
      <c r="A599" s="123"/>
      <c r="B599" s="20">
        <v>331</v>
      </c>
      <c r="C599" s="80">
        <v>9438153.2967314683</v>
      </c>
      <c r="D599" s="31">
        <f t="shared" si="32"/>
        <v>3825735571.2824192</v>
      </c>
      <c r="E599" s="31">
        <f t="shared" si="30"/>
        <v>3885927770.7220879</v>
      </c>
      <c r="F599" s="79" t="str">
        <f t="shared" si="31"/>
        <v>Controlla progetto</v>
      </c>
      <c r="G599" s="15"/>
    </row>
    <row r="600" spans="1:7" hidden="1">
      <c r="A600" s="123"/>
      <c r="B600" s="15">
        <v>286</v>
      </c>
      <c r="C600" s="18">
        <v>9440594.7772453986</v>
      </c>
      <c r="D600" s="31">
        <f t="shared" si="32"/>
        <v>3835176166.0596647</v>
      </c>
      <c r="E600" s="31">
        <f t="shared" si="30"/>
        <v>3885927770.7220879</v>
      </c>
      <c r="F600" s="79">
        <f t="shared" si="31"/>
        <v>0</v>
      </c>
      <c r="G600" s="15"/>
    </row>
    <row r="601" spans="1:7" hidden="1">
      <c r="A601" s="123"/>
      <c r="B601" s="15">
        <v>591</v>
      </c>
      <c r="C601" s="18">
        <v>9442731.0726950895</v>
      </c>
      <c r="D601" s="31">
        <f t="shared" si="32"/>
        <v>3844618897.13236</v>
      </c>
      <c r="E601" s="31">
        <f t="shared" si="30"/>
        <v>3885927770.7220879</v>
      </c>
      <c r="F601" s="79">
        <f t="shared" si="31"/>
        <v>0</v>
      </c>
      <c r="G601" s="15"/>
    </row>
    <row r="602" spans="1:7" hidden="1">
      <c r="A602" s="123"/>
      <c r="B602" s="15">
        <v>944</v>
      </c>
      <c r="C602" s="18">
        <v>9442731.0726950895</v>
      </c>
      <c r="D602" s="31">
        <f t="shared" si="32"/>
        <v>3854061628.2050552</v>
      </c>
      <c r="E602" s="31">
        <f t="shared" si="30"/>
        <v>3885927770.7220879</v>
      </c>
      <c r="F602" s="79">
        <f t="shared" si="31"/>
        <v>0</v>
      </c>
      <c r="G602" s="15"/>
    </row>
    <row r="603" spans="1:7" hidden="1">
      <c r="A603" s="123"/>
      <c r="B603" s="15">
        <v>419</v>
      </c>
      <c r="C603" s="18">
        <v>9447919.2187871952</v>
      </c>
      <c r="D603" s="31">
        <f t="shared" si="32"/>
        <v>3863509547.4238424</v>
      </c>
      <c r="E603" s="31">
        <f t="shared" si="30"/>
        <v>3885927770.7220879</v>
      </c>
      <c r="F603" s="79">
        <f t="shared" si="31"/>
        <v>0</v>
      </c>
      <c r="G603" s="15"/>
    </row>
    <row r="604" spans="1:7" hidden="1">
      <c r="A604" s="123"/>
      <c r="B604" s="21">
        <v>641</v>
      </c>
      <c r="C604" s="22">
        <v>9457379.9557786789</v>
      </c>
      <c r="D604" s="31">
        <f t="shared" si="32"/>
        <v>3872966927.379621</v>
      </c>
      <c r="E604" s="31">
        <f t="shared" si="30"/>
        <v>3885927770.7220879</v>
      </c>
      <c r="F604" s="79">
        <f t="shared" si="31"/>
        <v>0</v>
      </c>
      <c r="G604" s="15"/>
    </row>
    <row r="605" spans="1:7" hidden="1">
      <c r="A605" s="123"/>
      <c r="B605" s="15">
        <v>359</v>
      </c>
      <c r="C605" s="18">
        <v>9463788.8421277497</v>
      </c>
      <c r="D605" s="31">
        <f t="shared" si="32"/>
        <v>3882430716.2217488</v>
      </c>
      <c r="E605" s="31">
        <f t="shared" si="30"/>
        <v>3885927770.7220879</v>
      </c>
      <c r="F605" s="79">
        <f t="shared" si="31"/>
        <v>0</v>
      </c>
      <c r="G605" s="15"/>
    </row>
    <row r="606" spans="1:7">
      <c r="A606" s="123"/>
      <c r="B606" s="20">
        <v>836</v>
      </c>
      <c r="C606" s="80">
        <v>9468366.6180913728</v>
      </c>
      <c r="D606" s="31">
        <f t="shared" si="32"/>
        <v>3891899082.8398404</v>
      </c>
      <c r="E606" s="31">
        <f t="shared" si="30"/>
        <v>3948484380.5401859</v>
      </c>
      <c r="F606" s="79" t="str">
        <f t="shared" si="31"/>
        <v>Controlla progetto</v>
      </c>
      <c r="G606" s="15"/>
    </row>
    <row r="607" spans="1:7" hidden="1">
      <c r="A607" s="123"/>
      <c r="B607" s="15">
        <v>563</v>
      </c>
      <c r="C607" s="18">
        <v>9475080.6895046849</v>
      </c>
      <c r="D607" s="31">
        <f t="shared" si="32"/>
        <v>3901374163.529345</v>
      </c>
      <c r="E607" s="31">
        <f t="shared" si="30"/>
        <v>3948484380.5401859</v>
      </c>
      <c r="F607" s="79">
        <f t="shared" si="31"/>
        <v>0</v>
      </c>
      <c r="G607" s="15"/>
    </row>
    <row r="608" spans="1:7" hidden="1">
      <c r="A608" s="123"/>
      <c r="B608" s="15">
        <v>232</v>
      </c>
      <c r="C608" s="18">
        <v>9480879.2057252731</v>
      </c>
      <c r="D608" s="31">
        <f t="shared" si="32"/>
        <v>3910855042.7350702</v>
      </c>
      <c r="E608" s="31">
        <f t="shared" si="30"/>
        <v>3948484380.5401859</v>
      </c>
      <c r="F608" s="79">
        <f t="shared" si="31"/>
        <v>0</v>
      </c>
      <c r="G608" s="15"/>
    </row>
    <row r="609" spans="1:7" hidden="1">
      <c r="A609" s="123"/>
      <c r="B609" s="15">
        <v>116</v>
      </c>
      <c r="C609" s="18">
        <v>9485151.796624653</v>
      </c>
      <c r="D609" s="31">
        <f t="shared" si="32"/>
        <v>3920340194.5316949</v>
      </c>
      <c r="E609" s="31">
        <f t="shared" si="30"/>
        <v>3948484380.5401859</v>
      </c>
      <c r="F609" s="79">
        <f t="shared" si="31"/>
        <v>0</v>
      </c>
      <c r="G609" s="15"/>
    </row>
    <row r="610" spans="1:7" hidden="1">
      <c r="A610" s="123"/>
      <c r="B610" s="21">
        <v>369</v>
      </c>
      <c r="C610" s="22">
        <v>9490339.9427167568</v>
      </c>
      <c r="D610" s="31">
        <f t="shared" si="32"/>
        <v>3929830534.4744115</v>
      </c>
      <c r="E610" s="31">
        <f t="shared" si="30"/>
        <v>3948484380.5401859</v>
      </c>
      <c r="F610" s="79">
        <f t="shared" si="31"/>
        <v>0</v>
      </c>
      <c r="G610" s="15"/>
    </row>
    <row r="611" spans="1:7" hidden="1">
      <c r="A611" s="123"/>
      <c r="B611" s="15">
        <v>847</v>
      </c>
      <c r="C611" s="18">
        <v>9493696.9784234129</v>
      </c>
      <c r="D611" s="31">
        <f t="shared" si="32"/>
        <v>3939324231.4528351</v>
      </c>
      <c r="E611" s="31">
        <f t="shared" si="30"/>
        <v>3948484380.5401859</v>
      </c>
      <c r="F611" s="79">
        <f t="shared" si="31"/>
        <v>0</v>
      </c>
      <c r="G611" s="15"/>
    </row>
    <row r="612" spans="1:7">
      <c r="A612" s="123"/>
      <c r="B612" s="20">
        <v>238</v>
      </c>
      <c r="C612" s="114">
        <v>9510176.9718924519</v>
      </c>
      <c r="D612" s="31">
        <f t="shared" si="32"/>
        <v>3948834408.4247274</v>
      </c>
      <c r="E612" s="31">
        <f t="shared" si="30"/>
        <v>4011040990.358284</v>
      </c>
      <c r="F612" s="79" t="str">
        <f t="shared" si="31"/>
        <v>Controlla progetto</v>
      </c>
      <c r="G612" s="15"/>
    </row>
    <row r="613" spans="1:7" hidden="1">
      <c r="A613" s="123"/>
      <c r="B613" s="15">
        <v>881</v>
      </c>
      <c r="C613" s="18">
        <v>9510176.9718924519</v>
      </c>
      <c r="D613" s="31">
        <f t="shared" si="32"/>
        <v>3958344585.3966198</v>
      </c>
      <c r="E613" s="31">
        <f t="shared" si="30"/>
        <v>4011040990.358284</v>
      </c>
      <c r="F613" s="79">
        <f t="shared" si="31"/>
        <v>0</v>
      </c>
      <c r="G613" s="15"/>
    </row>
    <row r="614" spans="1:7" hidden="1">
      <c r="A614" s="123"/>
      <c r="B614" s="15">
        <v>376</v>
      </c>
      <c r="C614" s="18">
        <v>9514754.7478560749</v>
      </c>
      <c r="D614" s="31">
        <f t="shared" si="32"/>
        <v>3967859340.1444759</v>
      </c>
      <c r="E614" s="31">
        <f t="shared" si="30"/>
        <v>4011040990.358284</v>
      </c>
      <c r="F614" s="79">
        <f t="shared" si="31"/>
        <v>0</v>
      </c>
      <c r="G614" s="15"/>
    </row>
    <row r="615" spans="1:7" hidden="1">
      <c r="A615" s="123"/>
      <c r="B615" s="15">
        <v>31</v>
      </c>
      <c r="C615" s="18">
        <v>9516891.0433057658</v>
      </c>
      <c r="D615" s="31">
        <f t="shared" si="32"/>
        <v>3977376231.1877818</v>
      </c>
      <c r="E615" s="31">
        <f t="shared" si="30"/>
        <v>4011040990.358284</v>
      </c>
      <c r="F615" s="79">
        <f t="shared" si="31"/>
        <v>0</v>
      </c>
      <c r="G615" s="15"/>
    </row>
    <row r="616" spans="1:7" hidden="1">
      <c r="A616" s="123"/>
      <c r="B616" s="21">
        <v>933</v>
      </c>
      <c r="C616" s="22">
        <v>9530319.1861323901</v>
      </c>
      <c r="D616" s="31">
        <f t="shared" si="32"/>
        <v>3986906550.3739142</v>
      </c>
      <c r="E616" s="31">
        <f t="shared" si="30"/>
        <v>4011040990.358284</v>
      </c>
      <c r="F616" s="79">
        <f t="shared" si="31"/>
        <v>0</v>
      </c>
      <c r="G616" s="15"/>
    </row>
    <row r="617" spans="1:7" hidden="1">
      <c r="A617" s="123"/>
      <c r="B617" s="15">
        <v>595</v>
      </c>
      <c r="C617" s="18">
        <v>9535812.5172887351</v>
      </c>
      <c r="D617" s="31">
        <f t="shared" si="32"/>
        <v>3996442362.8912029</v>
      </c>
      <c r="E617" s="31">
        <f t="shared" si="30"/>
        <v>4011040990.358284</v>
      </c>
      <c r="F617" s="79">
        <f t="shared" si="31"/>
        <v>0</v>
      </c>
      <c r="G617" s="15"/>
    </row>
    <row r="618" spans="1:7" hidden="1">
      <c r="A618" s="123"/>
      <c r="B618" s="15">
        <v>975</v>
      </c>
      <c r="C618" s="18">
        <v>9537948.812738426</v>
      </c>
      <c r="D618" s="31">
        <f t="shared" si="32"/>
        <v>4005980311.7039413</v>
      </c>
      <c r="E618" s="31">
        <f t="shared" si="30"/>
        <v>4011040990.358284</v>
      </c>
      <c r="F618" s="79">
        <f t="shared" si="31"/>
        <v>0</v>
      </c>
      <c r="G618" s="15"/>
    </row>
    <row r="619" spans="1:7">
      <c r="A619" s="123"/>
      <c r="B619" s="20">
        <v>699</v>
      </c>
      <c r="C619" s="114">
        <v>9540390.2932523582</v>
      </c>
      <c r="D619" s="31">
        <f t="shared" si="32"/>
        <v>4015520701.9971938</v>
      </c>
      <c r="E619" s="31">
        <f t="shared" si="30"/>
        <v>4073597600.1763821</v>
      </c>
      <c r="F619" s="79" t="str">
        <f t="shared" si="31"/>
        <v>Controlla progetto</v>
      </c>
      <c r="G619" s="15"/>
    </row>
    <row r="620" spans="1:7" hidden="1">
      <c r="A620" s="123"/>
      <c r="B620" s="15">
        <v>162</v>
      </c>
      <c r="C620" s="18">
        <v>9543136.9588305298</v>
      </c>
      <c r="D620" s="31">
        <f t="shared" si="32"/>
        <v>4025063838.9560242</v>
      </c>
      <c r="E620" s="31">
        <f t="shared" si="30"/>
        <v>4073597600.1763821</v>
      </c>
      <c r="F620" s="79">
        <f t="shared" si="31"/>
        <v>0</v>
      </c>
      <c r="G620" s="15"/>
    </row>
    <row r="621" spans="1:7" hidden="1">
      <c r="A621" s="123"/>
      <c r="B621" s="15">
        <v>6</v>
      </c>
      <c r="C621" s="18">
        <v>9584642.1275673695</v>
      </c>
      <c r="D621" s="31">
        <f t="shared" si="32"/>
        <v>4034648481.0835915</v>
      </c>
      <c r="E621" s="31">
        <f t="shared" si="30"/>
        <v>4073597600.1763821</v>
      </c>
      <c r="F621" s="79">
        <f t="shared" si="31"/>
        <v>0</v>
      </c>
      <c r="G621" s="15"/>
    </row>
    <row r="622" spans="1:7" hidden="1">
      <c r="A622" s="123"/>
      <c r="B622" s="21">
        <v>675</v>
      </c>
      <c r="C622" s="22">
        <v>9584642.1275673695</v>
      </c>
      <c r="D622" s="31">
        <f t="shared" si="32"/>
        <v>4044233123.2111588</v>
      </c>
      <c r="E622" s="31">
        <f t="shared" si="30"/>
        <v>4073597600.1763821</v>
      </c>
      <c r="F622" s="79">
        <f t="shared" si="31"/>
        <v>0</v>
      </c>
      <c r="G622" s="15"/>
    </row>
    <row r="623" spans="1:7" hidden="1">
      <c r="A623" s="123"/>
      <c r="B623" s="15">
        <v>323</v>
      </c>
      <c r="C623" s="18">
        <v>9586778.4230170604</v>
      </c>
      <c r="D623" s="31">
        <f t="shared" si="32"/>
        <v>4053819901.6341758</v>
      </c>
      <c r="E623" s="31">
        <f t="shared" si="30"/>
        <v>4073597600.1763821</v>
      </c>
      <c r="F623" s="79">
        <f t="shared" si="31"/>
        <v>0</v>
      </c>
      <c r="G623" s="15"/>
    </row>
    <row r="624" spans="1:7" hidden="1">
      <c r="A624" s="123"/>
      <c r="B624" s="15">
        <v>861</v>
      </c>
      <c r="C624" s="18">
        <v>9613024.3385418262</v>
      </c>
      <c r="D624" s="31">
        <f t="shared" si="32"/>
        <v>4063432925.9727178</v>
      </c>
      <c r="E624" s="31">
        <f t="shared" si="30"/>
        <v>4073597600.1763821</v>
      </c>
      <c r="F624" s="79">
        <f t="shared" si="31"/>
        <v>0</v>
      </c>
      <c r="G624" s="15"/>
    </row>
    <row r="625" spans="1:7" hidden="1">
      <c r="A625" s="123"/>
      <c r="B625" s="15">
        <v>629</v>
      </c>
      <c r="C625" s="18">
        <v>9618517.6696981713</v>
      </c>
      <c r="D625" s="31">
        <f t="shared" si="32"/>
        <v>4073051443.642416</v>
      </c>
      <c r="E625" s="31">
        <f t="shared" si="30"/>
        <v>4073597600.1763821</v>
      </c>
      <c r="F625" s="79">
        <f t="shared" si="31"/>
        <v>0</v>
      </c>
      <c r="G625" s="15"/>
    </row>
    <row r="626" spans="1:7">
      <c r="A626" s="123"/>
      <c r="B626" s="20">
        <v>213</v>
      </c>
      <c r="C626" s="114">
        <v>9642932.4748374894</v>
      </c>
      <c r="D626" s="31">
        <f t="shared" si="32"/>
        <v>4082694376.1172533</v>
      </c>
      <c r="E626" s="31">
        <f t="shared" si="30"/>
        <v>4136154209.9944801</v>
      </c>
      <c r="F626" s="79" t="str">
        <f t="shared" si="31"/>
        <v>Controlla progetto</v>
      </c>
      <c r="G626" s="15"/>
    </row>
    <row r="627" spans="1:7" hidden="1">
      <c r="A627" s="123"/>
      <c r="B627" s="15">
        <v>637</v>
      </c>
      <c r="C627" s="18">
        <v>9646289.5105441455</v>
      </c>
      <c r="D627" s="31">
        <f t="shared" si="32"/>
        <v>4092340665.6277976</v>
      </c>
      <c r="E627" s="31">
        <f t="shared" si="30"/>
        <v>4136154209.9944801</v>
      </c>
      <c r="F627" s="79">
        <f t="shared" si="31"/>
        <v>0</v>
      </c>
      <c r="G627" s="15"/>
    </row>
    <row r="628" spans="1:7" hidden="1">
      <c r="A628" s="123"/>
      <c r="B628" s="15">
        <v>585</v>
      </c>
      <c r="C628" s="18">
        <v>9648425.8059938345</v>
      </c>
      <c r="D628" s="31">
        <f t="shared" si="32"/>
        <v>4101989091.4337916</v>
      </c>
      <c r="E628" s="31">
        <f t="shared" si="30"/>
        <v>4136154209.9944801</v>
      </c>
      <c r="F628" s="79">
        <f t="shared" si="31"/>
        <v>0</v>
      </c>
      <c r="G628" s="15"/>
    </row>
    <row r="629" spans="1:7" hidden="1">
      <c r="A629" s="123"/>
      <c r="B629" s="21">
        <v>756</v>
      </c>
      <c r="C629" s="22">
        <v>9652698.3968932163</v>
      </c>
      <c r="D629" s="31">
        <f t="shared" si="32"/>
        <v>4111641789.8306847</v>
      </c>
      <c r="E629" s="31">
        <f t="shared" si="30"/>
        <v>4136154209.9944801</v>
      </c>
      <c r="F629" s="79">
        <f t="shared" si="31"/>
        <v>0</v>
      </c>
      <c r="G629" s="15"/>
    </row>
    <row r="630" spans="1:7" hidden="1">
      <c r="A630" s="123"/>
      <c r="B630" s="15">
        <v>363</v>
      </c>
      <c r="C630" s="18">
        <v>9654834.6923429053</v>
      </c>
      <c r="D630" s="31">
        <f t="shared" si="32"/>
        <v>4121296624.5230274</v>
      </c>
      <c r="E630" s="31">
        <f t="shared" si="30"/>
        <v>4136154209.9944801</v>
      </c>
      <c r="F630" s="79">
        <f t="shared" si="31"/>
        <v>0</v>
      </c>
      <c r="G630" s="15"/>
    </row>
    <row r="631" spans="1:7" hidden="1">
      <c r="A631" s="123"/>
      <c r="B631" s="15">
        <v>236</v>
      </c>
      <c r="C631" s="18">
        <v>9674671.7215186004</v>
      </c>
      <c r="D631" s="31">
        <f t="shared" si="32"/>
        <v>4130971296.2445459</v>
      </c>
      <c r="E631" s="31">
        <f t="shared" si="30"/>
        <v>4136154209.9944801</v>
      </c>
      <c r="F631" s="79">
        <f t="shared" si="31"/>
        <v>0</v>
      </c>
      <c r="G631" s="15"/>
    </row>
    <row r="632" spans="1:7">
      <c r="A632" s="123"/>
      <c r="B632" s="20">
        <v>825</v>
      </c>
      <c r="C632" s="114">
        <v>9678639.1273537409</v>
      </c>
      <c r="D632" s="31">
        <f t="shared" si="32"/>
        <v>4140649935.3718996</v>
      </c>
      <c r="E632" s="31">
        <f t="shared" si="30"/>
        <v>4198710819.8125782</v>
      </c>
      <c r="F632" s="79" t="str">
        <f t="shared" si="31"/>
        <v>Controlla progetto</v>
      </c>
      <c r="G632" s="15"/>
    </row>
    <row r="633" spans="1:7" hidden="1">
      <c r="A633" s="123"/>
      <c r="B633" s="15">
        <v>119</v>
      </c>
      <c r="C633" s="18">
        <v>9680470.2377391886</v>
      </c>
      <c r="D633" s="31">
        <f t="shared" si="32"/>
        <v>4150330405.6096387</v>
      </c>
      <c r="E633" s="31">
        <f t="shared" si="30"/>
        <v>4198710819.8125782</v>
      </c>
      <c r="F633" s="79">
        <f t="shared" si="31"/>
        <v>0</v>
      </c>
      <c r="G633" s="15"/>
    </row>
    <row r="634" spans="1:7" hidden="1">
      <c r="A634" s="123"/>
      <c r="B634" s="15">
        <v>165</v>
      </c>
      <c r="C634" s="18">
        <v>9681690.9779961538</v>
      </c>
      <c r="D634" s="31">
        <f t="shared" si="32"/>
        <v>4160012096.587635</v>
      </c>
      <c r="E634" s="31">
        <f t="shared" si="30"/>
        <v>4198710819.8125782</v>
      </c>
      <c r="F634" s="79">
        <f t="shared" si="31"/>
        <v>0</v>
      </c>
      <c r="G634" s="15"/>
    </row>
    <row r="635" spans="1:7" hidden="1">
      <c r="A635" s="123"/>
      <c r="B635" s="21">
        <v>671</v>
      </c>
      <c r="C635" s="22">
        <v>9690541.3448591568</v>
      </c>
      <c r="D635" s="31">
        <f t="shared" si="32"/>
        <v>4169702637.9324942</v>
      </c>
      <c r="E635" s="31">
        <f t="shared" si="30"/>
        <v>4198710819.8125782</v>
      </c>
      <c r="F635" s="79">
        <f t="shared" si="31"/>
        <v>0</v>
      </c>
      <c r="G635" s="15"/>
    </row>
    <row r="636" spans="1:7" hidden="1">
      <c r="A636" s="123"/>
      <c r="B636" s="15">
        <v>69</v>
      </c>
      <c r="C636" s="18">
        <v>9702748.7474288158</v>
      </c>
      <c r="D636" s="31">
        <f t="shared" si="32"/>
        <v>4179405386.6799231</v>
      </c>
      <c r="E636" s="31">
        <f t="shared" si="30"/>
        <v>4198710819.8125782</v>
      </c>
      <c r="F636" s="79">
        <f t="shared" si="31"/>
        <v>0</v>
      </c>
      <c r="G636" s="15"/>
    </row>
    <row r="637" spans="1:7" hidden="1">
      <c r="A637" s="123"/>
      <c r="B637" s="15">
        <v>388</v>
      </c>
      <c r="C637" s="18">
        <v>9714345.7798699904</v>
      </c>
      <c r="D637" s="31">
        <f t="shared" si="32"/>
        <v>4189119732.4597931</v>
      </c>
      <c r="E637" s="31">
        <f t="shared" si="30"/>
        <v>4198710819.8125782</v>
      </c>
      <c r="F637" s="79">
        <f t="shared" si="31"/>
        <v>0</v>
      </c>
      <c r="G637" s="15"/>
    </row>
    <row r="638" spans="1:7">
      <c r="A638" s="123"/>
      <c r="B638" s="20">
        <v>889</v>
      </c>
      <c r="C638" s="114">
        <v>9716787.2603839226</v>
      </c>
      <c r="D638" s="31">
        <f t="shared" si="32"/>
        <v>4198836519.7201772</v>
      </c>
      <c r="E638" s="31">
        <f t="shared" si="30"/>
        <v>4261267429.6306763</v>
      </c>
      <c r="F638" s="79" t="str">
        <f t="shared" si="31"/>
        <v>Controlla progetto</v>
      </c>
      <c r="G638" s="15"/>
    </row>
    <row r="639" spans="1:7" hidden="1">
      <c r="A639" s="123"/>
      <c r="B639" s="15">
        <v>35</v>
      </c>
      <c r="C639" s="18">
        <v>9725027.257118443</v>
      </c>
      <c r="D639" s="31">
        <f t="shared" si="32"/>
        <v>4208561546.9772954</v>
      </c>
      <c r="E639" s="31">
        <f t="shared" si="30"/>
        <v>4261267429.6306763</v>
      </c>
      <c r="F639" s="79">
        <f t="shared" si="31"/>
        <v>0</v>
      </c>
      <c r="G639" s="15"/>
    </row>
    <row r="640" spans="1:7" hidden="1">
      <c r="A640" s="123"/>
      <c r="B640" s="15">
        <v>724</v>
      </c>
      <c r="C640" s="18">
        <v>9725332.4421826843</v>
      </c>
      <c r="D640" s="31">
        <f t="shared" si="32"/>
        <v>4218286879.4194779</v>
      </c>
      <c r="E640" s="31">
        <f t="shared" si="30"/>
        <v>4261267429.6306763</v>
      </c>
      <c r="F640" s="79">
        <f t="shared" si="31"/>
        <v>0</v>
      </c>
      <c r="G640" s="15"/>
    </row>
    <row r="641" spans="1:7" hidden="1">
      <c r="A641" s="123"/>
      <c r="B641" s="21">
        <v>895</v>
      </c>
      <c r="C641" s="22">
        <v>9726858.3675038908</v>
      </c>
      <c r="D641" s="31">
        <f t="shared" si="32"/>
        <v>4228013737.7869821</v>
      </c>
      <c r="E641" s="31">
        <f t="shared" si="30"/>
        <v>4261267429.6306763</v>
      </c>
      <c r="F641" s="79">
        <f t="shared" si="31"/>
        <v>0</v>
      </c>
      <c r="G641" s="15"/>
    </row>
    <row r="642" spans="1:7" hidden="1">
      <c r="A642" s="123"/>
      <c r="B642" s="15">
        <v>537</v>
      </c>
      <c r="C642" s="18">
        <v>9727773.9226966146</v>
      </c>
      <c r="D642" s="31">
        <f t="shared" si="32"/>
        <v>4237741511.7096786</v>
      </c>
      <c r="E642" s="31">
        <f t="shared" si="30"/>
        <v>4261267429.6306763</v>
      </c>
      <c r="F642" s="79">
        <f t="shared" si="31"/>
        <v>0</v>
      </c>
      <c r="G642" s="15"/>
    </row>
    <row r="643" spans="1:7" hidden="1">
      <c r="A643" s="123"/>
      <c r="B643" s="15">
        <v>290</v>
      </c>
      <c r="C643" s="18">
        <v>9743643.546037171</v>
      </c>
      <c r="D643" s="31">
        <f t="shared" si="32"/>
        <v>4247485155.2557158</v>
      </c>
      <c r="E643" s="31">
        <f t="shared" si="30"/>
        <v>4261267429.6306763</v>
      </c>
      <c r="F643" s="79">
        <f t="shared" si="31"/>
        <v>0</v>
      </c>
      <c r="G643" s="15"/>
    </row>
    <row r="644" spans="1:7" hidden="1">
      <c r="A644" s="123"/>
      <c r="B644" s="15">
        <v>845</v>
      </c>
      <c r="C644" s="18">
        <v>9754935.3934141062</v>
      </c>
      <c r="D644" s="31">
        <f t="shared" si="32"/>
        <v>4257240090.6491299</v>
      </c>
      <c r="E644" s="31">
        <f t="shared" si="30"/>
        <v>4261267429.6306763</v>
      </c>
      <c r="F644" s="79">
        <f t="shared" si="31"/>
        <v>0</v>
      </c>
      <c r="G644" s="15"/>
    </row>
    <row r="645" spans="1:7">
      <c r="A645" s="123"/>
      <c r="B645" s="20">
        <v>27</v>
      </c>
      <c r="C645" s="114">
        <v>9757071.6888637953</v>
      </c>
      <c r="D645" s="31">
        <f t="shared" si="32"/>
        <v>4266997162.3379936</v>
      </c>
      <c r="E645" s="31">
        <f t="shared" si="30"/>
        <v>4323824039.4487743</v>
      </c>
      <c r="F645" s="79" t="str">
        <f t="shared" si="31"/>
        <v>Controlla progetto</v>
      </c>
      <c r="G645" s="15"/>
    </row>
    <row r="646" spans="1:7" hidden="1">
      <c r="A646" s="123"/>
      <c r="B646" s="15">
        <v>644</v>
      </c>
      <c r="C646" s="48">
        <v>9766532.4258552808</v>
      </c>
      <c r="D646" s="31">
        <f t="shared" si="32"/>
        <v>4276763694.7638488</v>
      </c>
      <c r="E646" s="31">
        <f t="shared" si="30"/>
        <v>4323824039.4487743</v>
      </c>
      <c r="F646" s="79">
        <f t="shared" si="31"/>
        <v>0</v>
      </c>
      <c r="G646" s="15"/>
    </row>
    <row r="647" spans="1:7" hidden="1">
      <c r="A647" s="123"/>
      <c r="B647" s="21">
        <v>133</v>
      </c>
      <c r="C647" s="95">
        <v>9768668.7213049717</v>
      </c>
      <c r="D647" s="31">
        <f t="shared" si="32"/>
        <v>4286532363.4851537</v>
      </c>
      <c r="E647" s="31">
        <f t="shared" si="30"/>
        <v>4323824039.4487743</v>
      </c>
      <c r="F647" s="79">
        <f t="shared" si="31"/>
        <v>0</v>
      </c>
      <c r="G647" s="15"/>
    </row>
    <row r="648" spans="1:7" hidden="1">
      <c r="A648" s="123"/>
      <c r="B648" s="15">
        <v>979</v>
      </c>
      <c r="C648" s="48">
        <v>9768973.906369213</v>
      </c>
      <c r="D648" s="31">
        <f t="shared" si="32"/>
        <v>4296301337.3915234</v>
      </c>
      <c r="E648" s="31">
        <f t="shared" si="30"/>
        <v>4323824039.4487743</v>
      </c>
      <c r="F648" s="79">
        <f t="shared" si="31"/>
        <v>0</v>
      </c>
      <c r="G648" s="15"/>
    </row>
    <row r="649" spans="1:7" hidden="1">
      <c r="A649" s="123"/>
      <c r="B649" s="15">
        <v>642</v>
      </c>
      <c r="C649" s="48">
        <v>9784538.3446455281</v>
      </c>
      <c r="D649" s="31">
        <f t="shared" si="32"/>
        <v>4306085875.7361689</v>
      </c>
      <c r="E649" s="31">
        <f t="shared" si="30"/>
        <v>4323824039.4487743</v>
      </c>
      <c r="F649" s="79">
        <f t="shared" si="31"/>
        <v>0</v>
      </c>
      <c r="G649" s="15"/>
    </row>
    <row r="650" spans="1:7" hidden="1">
      <c r="A650" s="123"/>
      <c r="B650" s="15">
        <v>439</v>
      </c>
      <c r="C650" s="48">
        <v>9791862.7861873228</v>
      </c>
      <c r="D650" s="31">
        <f t="shared" si="32"/>
        <v>4315877738.522356</v>
      </c>
      <c r="E650" s="31">
        <f t="shared" ref="E650:E669" si="33">IF(D650&lt;=E649,E649,E649+C$4)</f>
        <v>4323824039.4487743</v>
      </c>
      <c r="F650" s="79">
        <f t="shared" ref="F650:F669" si="34">IF((E650-E649)&gt;0,"Controlla progetto",)</f>
        <v>0</v>
      </c>
      <c r="G650" s="15"/>
    </row>
    <row r="651" spans="1:7">
      <c r="A651" s="123"/>
      <c r="B651" s="20">
        <v>474</v>
      </c>
      <c r="C651" s="114">
        <v>9804375.3738212232</v>
      </c>
      <c r="D651" s="31">
        <f t="shared" ref="D651:D669" si="35">C651+D650</f>
        <v>4325682113.8961773</v>
      </c>
      <c r="E651" s="31">
        <f t="shared" si="33"/>
        <v>4386380649.2668724</v>
      </c>
      <c r="F651" s="79" t="str">
        <f t="shared" si="34"/>
        <v>Controlla progetto</v>
      </c>
      <c r="G651" s="15"/>
    </row>
    <row r="652" spans="1:7" hidden="1">
      <c r="A652" s="123"/>
      <c r="B652" s="15">
        <v>925</v>
      </c>
      <c r="C652" s="18">
        <v>9822076.1075472273</v>
      </c>
      <c r="D652" s="31">
        <f t="shared" si="35"/>
        <v>4335504190.0037241</v>
      </c>
      <c r="E652" s="31">
        <f t="shared" si="33"/>
        <v>4386380649.2668724</v>
      </c>
      <c r="F652" s="79">
        <f t="shared" si="34"/>
        <v>0</v>
      </c>
      <c r="G652" s="15"/>
    </row>
    <row r="653" spans="1:7" hidden="1">
      <c r="A653" s="123"/>
      <c r="B653" s="21">
        <v>915</v>
      </c>
      <c r="C653" s="22">
        <v>9848627.2081362344</v>
      </c>
      <c r="D653" s="31">
        <f t="shared" si="35"/>
        <v>4345352817.2118607</v>
      </c>
      <c r="E653" s="31">
        <f t="shared" si="33"/>
        <v>4386380649.2668724</v>
      </c>
      <c r="F653" s="79">
        <f t="shared" si="34"/>
        <v>0</v>
      </c>
      <c r="G653" s="15"/>
    </row>
    <row r="654" spans="1:7" hidden="1">
      <c r="A654" s="123"/>
      <c r="B654" s="15">
        <v>894</v>
      </c>
      <c r="C654" s="18">
        <v>9858087.94512772</v>
      </c>
      <c r="D654" s="31">
        <f t="shared" si="35"/>
        <v>4355210905.1569881</v>
      </c>
      <c r="E654" s="31">
        <f t="shared" si="33"/>
        <v>4386380649.2668724</v>
      </c>
      <c r="F654" s="79">
        <f t="shared" si="34"/>
        <v>0</v>
      </c>
      <c r="G654" s="15"/>
    </row>
    <row r="655" spans="1:7" hidden="1">
      <c r="A655" s="123"/>
      <c r="B655" s="15">
        <v>48</v>
      </c>
      <c r="C655" s="18">
        <v>9859003.5003204439</v>
      </c>
      <c r="D655" s="31">
        <f t="shared" si="35"/>
        <v>4365069908.6573086</v>
      </c>
      <c r="E655" s="31">
        <f t="shared" si="33"/>
        <v>4386380649.2668724</v>
      </c>
      <c r="F655" s="79">
        <f t="shared" si="34"/>
        <v>0</v>
      </c>
      <c r="G655" s="15"/>
    </row>
    <row r="656" spans="1:7" hidden="1">
      <c r="A656" s="123"/>
      <c r="B656" s="15">
        <v>81</v>
      </c>
      <c r="C656" s="18">
        <v>9862970.9061555825</v>
      </c>
      <c r="D656" s="31">
        <f t="shared" si="35"/>
        <v>4374932879.5634642</v>
      </c>
      <c r="E656" s="31">
        <f t="shared" si="33"/>
        <v>4386380649.2668724</v>
      </c>
      <c r="F656" s="79">
        <f t="shared" si="34"/>
        <v>0</v>
      </c>
      <c r="G656" s="15"/>
    </row>
    <row r="657" spans="1:7" hidden="1">
      <c r="A657" s="123"/>
      <c r="B657" s="15">
        <v>505</v>
      </c>
      <c r="C657" s="18">
        <v>9887996.0814233832</v>
      </c>
      <c r="D657" s="31">
        <f t="shared" si="35"/>
        <v>4384820875.6448879</v>
      </c>
      <c r="E657" s="31">
        <f t="shared" si="33"/>
        <v>4386380649.2668724</v>
      </c>
      <c r="F657" s="79">
        <f t="shared" si="34"/>
        <v>0</v>
      </c>
      <c r="G657" s="15"/>
    </row>
    <row r="658" spans="1:7">
      <c r="A658" s="123"/>
      <c r="B658" s="20">
        <v>744</v>
      </c>
      <c r="C658" s="80">
        <v>9899593.1138645597</v>
      </c>
      <c r="D658" s="31">
        <f t="shared" si="35"/>
        <v>4394720468.7587528</v>
      </c>
      <c r="E658" s="31">
        <f t="shared" si="33"/>
        <v>4448937259.0849705</v>
      </c>
      <c r="F658" s="79" t="str">
        <f t="shared" si="34"/>
        <v>Controlla progetto</v>
      </c>
      <c r="G658" s="15"/>
    </row>
    <row r="659" spans="1:7" hidden="1">
      <c r="A659" s="123"/>
      <c r="B659" s="15">
        <v>394</v>
      </c>
      <c r="C659" s="18">
        <v>9901424.2242500074</v>
      </c>
      <c r="D659" s="31">
        <f t="shared" si="35"/>
        <v>4404621892.9830027</v>
      </c>
      <c r="E659" s="31">
        <f t="shared" si="33"/>
        <v>4448937259.0849705</v>
      </c>
      <c r="F659" s="79">
        <f t="shared" si="34"/>
        <v>0</v>
      </c>
      <c r="G659" s="15"/>
    </row>
    <row r="660" spans="1:7" hidden="1">
      <c r="A660" s="123"/>
      <c r="B660" s="15">
        <v>259</v>
      </c>
      <c r="C660" s="18">
        <v>9904476.0748924222</v>
      </c>
      <c r="D660" s="31">
        <f t="shared" si="35"/>
        <v>4414526369.0578947</v>
      </c>
      <c r="E660" s="31">
        <f t="shared" si="33"/>
        <v>4448937259.0849705</v>
      </c>
      <c r="F660" s="79">
        <f t="shared" si="34"/>
        <v>0</v>
      </c>
      <c r="G660" s="15"/>
    </row>
    <row r="661" spans="1:7" hidden="1">
      <c r="A661" s="123"/>
      <c r="B661" s="15">
        <v>29</v>
      </c>
      <c r="C661" s="18">
        <v>9912410.8865626995</v>
      </c>
      <c r="D661" s="31">
        <f t="shared" si="35"/>
        <v>4424438779.9444571</v>
      </c>
      <c r="E661" s="31">
        <f t="shared" si="33"/>
        <v>4448937259.0849705</v>
      </c>
      <c r="F661" s="79">
        <f t="shared" si="34"/>
        <v>0</v>
      </c>
      <c r="G661" s="15"/>
    </row>
    <row r="662" spans="1:7" hidden="1">
      <c r="A662" s="123"/>
      <c r="B662" s="15">
        <v>862</v>
      </c>
      <c r="C662" s="18">
        <v>9925228.6592608411</v>
      </c>
      <c r="D662" s="31">
        <f t="shared" si="35"/>
        <v>4434364008.6037178</v>
      </c>
      <c r="E662" s="31">
        <f t="shared" si="33"/>
        <v>4448937259.0849705</v>
      </c>
      <c r="F662" s="79">
        <f t="shared" si="34"/>
        <v>0</v>
      </c>
      <c r="G662" s="15"/>
    </row>
    <row r="663" spans="1:7" hidden="1">
      <c r="A663" s="123"/>
      <c r="B663" s="15">
        <v>453</v>
      </c>
      <c r="C663" s="18">
        <v>9932553.1008026376</v>
      </c>
      <c r="D663" s="31">
        <f t="shared" si="35"/>
        <v>4444296561.7045202</v>
      </c>
      <c r="E663" s="31">
        <f t="shared" si="33"/>
        <v>4448937259.0849705</v>
      </c>
      <c r="F663" s="79">
        <f t="shared" si="34"/>
        <v>0</v>
      </c>
      <c r="G663" s="15"/>
    </row>
    <row r="664" spans="1:7">
      <c r="A664" s="123"/>
      <c r="B664" s="20">
        <v>774</v>
      </c>
      <c r="C664" s="80">
        <v>9937741.2468947414</v>
      </c>
      <c r="D664" s="31">
        <f t="shared" si="35"/>
        <v>4454234302.9514151</v>
      </c>
      <c r="E664" s="31">
        <f t="shared" si="33"/>
        <v>4511493868.9030685</v>
      </c>
      <c r="F664" s="79" t="str">
        <f t="shared" si="34"/>
        <v>Controlla progetto</v>
      </c>
      <c r="G664" s="15"/>
    </row>
    <row r="665" spans="1:7" hidden="1">
      <c r="A665" s="123"/>
      <c r="B665" s="15">
        <v>680</v>
      </c>
      <c r="C665" s="18">
        <v>9942319.0228583645</v>
      </c>
      <c r="D665" s="31">
        <f t="shared" si="35"/>
        <v>4464176621.9742737</v>
      </c>
      <c r="E665" s="31">
        <f t="shared" si="33"/>
        <v>4511493868.9030685</v>
      </c>
      <c r="F665" s="79">
        <f t="shared" si="34"/>
        <v>0</v>
      </c>
      <c r="G665" s="15"/>
    </row>
    <row r="666" spans="1:7" hidden="1">
      <c r="A666" s="123"/>
      <c r="B666" s="15">
        <v>425</v>
      </c>
      <c r="C666" s="18">
        <v>9953305.6851710565</v>
      </c>
      <c r="D666" s="31">
        <f t="shared" si="35"/>
        <v>4474129927.6594448</v>
      </c>
      <c r="E666" s="31">
        <f t="shared" si="33"/>
        <v>4511493868.9030685</v>
      </c>
      <c r="F666" s="79">
        <f t="shared" si="34"/>
        <v>0</v>
      </c>
      <c r="G666" s="15"/>
    </row>
    <row r="667" spans="1:7" hidden="1">
      <c r="A667" s="123"/>
      <c r="B667" s="15">
        <v>137</v>
      </c>
      <c r="C667" s="18">
        <v>9977110.1201818902</v>
      </c>
      <c r="D667" s="31">
        <f t="shared" si="35"/>
        <v>4484107037.7796268</v>
      </c>
      <c r="E667" s="31">
        <f t="shared" si="33"/>
        <v>4511493868.9030685</v>
      </c>
      <c r="F667" s="79">
        <f t="shared" si="34"/>
        <v>0</v>
      </c>
      <c r="G667" s="15"/>
    </row>
    <row r="668" spans="1:7" hidden="1">
      <c r="A668" s="123"/>
      <c r="B668" s="15">
        <v>592</v>
      </c>
      <c r="C668" s="18">
        <v>9981687.8961455114</v>
      </c>
      <c r="D668" s="31">
        <f t="shared" si="35"/>
        <v>4494088725.6757727</v>
      </c>
      <c r="E668" s="31">
        <f t="shared" si="33"/>
        <v>4511493868.9030685</v>
      </c>
      <c r="F668" s="79">
        <f t="shared" si="34"/>
        <v>0</v>
      </c>
      <c r="G668" s="15"/>
    </row>
    <row r="669" spans="1:7" ht="15" hidden="1" thickBot="1">
      <c r="A669" s="123"/>
      <c r="B669" s="16">
        <v>574</v>
      </c>
      <c r="C669" s="19">
        <v>9987181.2273018584</v>
      </c>
      <c r="D669" s="31">
        <f t="shared" si="35"/>
        <v>4504075906.9030743</v>
      </c>
      <c r="E669" s="31">
        <f t="shared" si="33"/>
        <v>4511493868.9030685</v>
      </c>
      <c r="F669" s="79">
        <f t="shared" si="34"/>
        <v>0</v>
      </c>
      <c r="G669" s="15"/>
    </row>
  </sheetData>
  <autoFilter ref="A8:G669">
    <filterColumn colId="5">
      <filters>
        <filter val="Controlla progetto"/>
      </filters>
    </filterColumn>
  </autoFilter>
  <mergeCells count="2">
    <mergeCell ref="A2:A5"/>
    <mergeCell ref="A9:A669"/>
  </mergeCells>
  <conditionalFormatting sqref="E10:E669 F9:F669">
    <cfRule type="expression" dxfId="0" priority="4">
      <formula>se+$H$6-$H$5&gt;0</formula>
    </cfRule>
  </conditionalFormatting>
  <pageMargins left="0.74803149606299213" right="0.74803149606299213" top="0.98425196850393704" bottom="0.82677165354330717" header="0.31496062992125984" footer="0.51181102362204722"/>
  <pageSetup paperSize="9" scale="62" orientation="portrait" horizontalDpi="4294967293" r:id="rId1"/>
  <headerFooter scaleWithDoc="0" alignWithMargins="0">
    <oddHeader>&amp;L&amp;"Arial,Corsivo"&amp;8&amp;F&amp;R&amp;"Arial,Corsivo"&amp;8Foglio di lavoro: &amp;A</oddHeader>
    <oddFooter>&amp;L&amp;"Arial,Corsivo"&amp;8Vademecum per le attività di controllo di II livello - Pagina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2:K34"/>
  <sheetViews>
    <sheetView showGridLines="0" topLeftCell="A7" zoomScaleNormal="100" zoomScaleSheetLayoutView="90" zoomScalePageLayoutView="66" workbookViewId="0">
      <selection activeCell="H87" sqref="H87:J87"/>
    </sheetView>
  </sheetViews>
  <sheetFormatPr defaultRowHeight="14.25"/>
  <cols>
    <col min="1" max="1" width="11.140625" style="13" customWidth="1"/>
    <col min="2" max="2" width="22.42578125" style="13" customWidth="1"/>
    <col min="3" max="3" width="16.7109375" style="13" customWidth="1"/>
    <col min="4" max="4" width="2.140625" style="13" customWidth="1"/>
    <col min="5" max="5" width="9.28515625" style="13" bestFit="1" customWidth="1"/>
    <col min="6" max="6" width="16.42578125" style="13" bestFit="1" customWidth="1"/>
    <col min="7" max="7" width="15.28515625" style="13" bestFit="1" customWidth="1"/>
    <col min="8" max="8" width="14.140625" style="13" bestFit="1" customWidth="1"/>
    <col min="9" max="9" width="9.5703125" style="13" customWidth="1"/>
    <col min="10" max="10" width="15.7109375" style="13" customWidth="1"/>
    <col min="11" max="11" width="18" style="13" customWidth="1"/>
    <col min="12" max="12" width="3.28515625" style="13" customWidth="1"/>
    <col min="13" max="16384" width="9.140625" style="13"/>
  </cols>
  <sheetData>
    <row r="2" spans="1:11">
      <c r="A2" s="124" t="s">
        <v>19</v>
      </c>
      <c r="B2" s="47" t="s">
        <v>3</v>
      </c>
      <c r="C2" s="48">
        <f>'MUS su strato 1'!C4</f>
        <v>61388314.766685948</v>
      </c>
    </row>
    <row r="3" spans="1:11">
      <c r="A3" s="124"/>
      <c r="B3" s="47" t="s">
        <v>4</v>
      </c>
      <c r="C3" s="48">
        <v>171450</v>
      </c>
    </row>
    <row r="4" spans="1:11" ht="15">
      <c r="A4" s="88" t="s">
        <v>41</v>
      </c>
      <c r="B4" s="17"/>
      <c r="C4" s="87"/>
    </row>
    <row r="5" spans="1:11" ht="25.5">
      <c r="A5" s="83" t="s">
        <v>0</v>
      </c>
      <c r="B5" s="84" t="s">
        <v>2</v>
      </c>
      <c r="E5" s="126" t="s">
        <v>0</v>
      </c>
      <c r="F5" s="127" t="s">
        <v>2</v>
      </c>
      <c r="G5" s="127" t="s">
        <v>12</v>
      </c>
      <c r="H5" s="126" t="s">
        <v>6</v>
      </c>
      <c r="I5" s="49" t="s">
        <v>7</v>
      </c>
      <c r="J5" s="104" t="s">
        <v>45</v>
      </c>
      <c r="K5" s="50" t="s">
        <v>8</v>
      </c>
    </row>
    <row r="6" spans="1:11">
      <c r="A6" s="21">
        <v>604</v>
      </c>
      <c r="B6" s="22">
        <v>59205.902462843718</v>
      </c>
      <c r="E6" s="126"/>
      <c r="F6" s="127"/>
      <c r="G6" s="127"/>
      <c r="H6" s="126"/>
      <c r="I6" s="7" t="s">
        <v>9</v>
      </c>
      <c r="J6" s="7" t="s">
        <v>10</v>
      </c>
      <c r="K6" s="25" t="s">
        <v>11</v>
      </c>
    </row>
    <row r="7" spans="1:11">
      <c r="A7" s="21">
        <v>504</v>
      </c>
      <c r="B7" s="22">
        <v>1039460.3288064211</v>
      </c>
      <c r="E7" s="128" t="s">
        <v>46</v>
      </c>
      <c r="F7" s="128"/>
      <c r="G7" s="128"/>
      <c r="H7" s="128"/>
      <c r="I7" s="128"/>
      <c r="J7" s="128"/>
      <c r="K7" s="128"/>
    </row>
    <row r="8" spans="1:11">
      <c r="A8" s="21">
        <v>849</v>
      </c>
      <c r="B8" s="22">
        <v>1557969.7529526658</v>
      </c>
      <c r="E8" s="107">
        <f>A6</f>
        <v>604</v>
      </c>
      <c r="F8" s="108">
        <f>B6</f>
        <v>59205.902462843718</v>
      </c>
      <c r="G8" s="8">
        <f>F8</f>
        <v>59205.902462843718</v>
      </c>
      <c r="H8" s="9">
        <v>0</v>
      </c>
      <c r="I8" s="10">
        <f>H8/F8</f>
        <v>0</v>
      </c>
      <c r="J8" s="9">
        <f>$C$2</f>
        <v>61388314.766685948</v>
      </c>
      <c r="K8" s="9">
        <f>I8*J8</f>
        <v>0</v>
      </c>
    </row>
    <row r="9" spans="1:11">
      <c r="A9" s="21">
        <v>839</v>
      </c>
      <c r="B9" s="22">
        <v>1877193.3301492354</v>
      </c>
      <c r="E9" s="107">
        <f t="shared" ref="E9:E16" si="0">A7</f>
        <v>504</v>
      </c>
      <c r="F9" s="108">
        <f t="shared" ref="F9:F16" si="1">B7</f>
        <v>1039460.3288064211</v>
      </c>
      <c r="G9" s="8">
        <f>F9</f>
        <v>1039460.3288064211</v>
      </c>
      <c r="H9" s="9">
        <f t="shared" ref="H9:H16" si="2">F9-G9</f>
        <v>0</v>
      </c>
      <c r="I9" s="10">
        <f t="shared" ref="I9:I16" si="3">H9/F9</f>
        <v>0</v>
      </c>
      <c r="J9" s="9">
        <f t="shared" ref="J9:J16" si="4">$C$2</f>
        <v>61388314.766685948</v>
      </c>
      <c r="K9" s="9">
        <f t="shared" ref="K9:K16" si="5">I9*J9</f>
        <v>0</v>
      </c>
    </row>
    <row r="10" spans="1:11">
      <c r="A10" s="21">
        <v>892</v>
      </c>
      <c r="B10" s="22">
        <v>2151554.7029023101</v>
      </c>
      <c r="E10" s="107">
        <f t="shared" si="0"/>
        <v>849</v>
      </c>
      <c r="F10" s="108">
        <f t="shared" si="1"/>
        <v>1557969.7529526658</v>
      </c>
      <c r="G10" s="8">
        <v>1500000</v>
      </c>
      <c r="H10" s="9">
        <f t="shared" si="2"/>
        <v>57969.752952665789</v>
      </c>
      <c r="I10" s="10">
        <f t="shared" si="3"/>
        <v>3.7208522721831699E-2</v>
      </c>
      <c r="J10" s="9">
        <f t="shared" si="4"/>
        <v>61388314.766685948</v>
      </c>
      <c r="K10" s="9">
        <f>I10*J10</f>
        <v>2284168.5048511904</v>
      </c>
    </row>
    <row r="11" spans="1:11">
      <c r="A11" s="21">
        <v>513</v>
      </c>
      <c r="B11" s="22">
        <v>2393566.45884579</v>
      </c>
      <c r="E11" s="107">
        <f t="shared" si="0"/>
        <v>839</v>
      </c>
      <c r="F11" s="108">
        <f t="shared" si="1"/>
        <v>1877193.3301492354</v>
      </c>
      <c r="G11" s="8">
        <v>1634000</v>
      </c>
      <c r="H11" s="9">
        <f t="shared" si="2"/>
        <v>243193.33014923544</v>
      </c>
      <c r="I11" s="10">
        <f t="shared" si="3"/>
        <v>0.12955156309334517</v>
      </c>
      <c r="J11" s="9">
        <f t="shared" si="4"/>
        <v>61388314.766685948</v>
      </c>
      <c r="K11" s="9">
        <f t="shared" si="5"/>
        <v>7952952.1336904475</v>
      </c>
    </row>
    <row r="12" spans="1:11">
      <c r="A12" s="21">
        <v>615</v>
      </c>
      <c r="B12" s="22">
        <v>2602313.0427869502</v>
      </c>
      <c r="E12" s="107">
        <f t="shared" si="0"/>
        <v>892</v>
      </c>
      <c r="F12" s="108">
        <f t="shared" si="1"/>
        <v>2151554.7029023101</v>
      </c>
      <c r="G12" s="8">
        <v>1234500</v>
      </c>
      <c r="H12" s="9">
        <f t="shared" si="2"/>
        <v>917054.70290231006</v>
      </c>
      <c r="I12" s="10">
        <f t="shared" si="3"/>
        <v>0.42622885751650275</v>
      </c>
      <c r="J12" s="9">
        <f t="shared" si="4"/>
        <v>61388314.766685948</v>
      </c>
      <c r="K12" s="9">
        <f t="shared" si="5"/>
        <v>26165471.267868005</v>
      </c>
    </row>
    <row r="13" spans="1:11">
      <c r="A13" s="21">
        <v>17</v>
      </c>
      <c r="B13" s="22">
        <v>2850428.5000152593</v>
      </c>
      <c r="E13" s="107">
        <f t="shared" si="0"/>
        <v>513</v>
      </c>
      <c r="F13" s="108">
        <f t="shared" si="1"/>
        <v>2393566.45884579</v>
      </c>
      <c r="G13" s="8">
        <v>1897000</v>
      </c>
      <c r="H13" s="9">
        <f t="shared" si="2"/>
        <v>496566.45884579001</v>
      </c>
      <c r="I13" s="10">
        <f t="shared" si="3"/>
        <v>0.20745881402651384</v>
      </c>
      <c r="J13" s="9">
        <f t="shared" si="4"/>
        <v>61388314.766685948</v>
      </c>
      <c r="K13" s="9">
        <f t="shared" si="5"/>
        <v>12735546.976582993</v>
      </c>
    </row>
    <row r="14" spans="1:11">
      <c r="A14" s="21">
        <v>719</v>
      </c>
      <c r="B14" s="22">
        <v>3055512.8631855221</v>
      </c>
      <c r="E14" s="107">
        <f t="shared" si="0"/>
        <v>615</v>
      </c>
      <c r="F14" s="108">
        <f t="shared" si="1"/>
        <v>2602313.0427869502</v>
      </c>
      <c r="G14" s="8">
        <f>F14</f>
        <v>2602313.0427869502</v>
      </c>
      <c r="H14" s="9">
        <f t="shared" si="2"/>
        <v>0</v>
      </c>
      <c r="I14" s="10">
        <f t="shared" si="3"/>
        <v>0</v>
      </c>
      <c r="J14" s="9">
        <f t="shared" si="4"/>
        <v>61388314.766685948</v>
      </c>
      <c r="K14" s="9">
        <f t="shared" si="5"/>
        <v>0</v>
      </c>
    </row>
    <row r="15" spans="1:11" ht="15">
      <c r="A15" s="89" t="s">
        <v>42</v>
      </c>
      <c r="B15" s="90">
        <f>SUM(B6:B14)</f>
        <v>17587204.882106997</v>
      </c>
      <c r="E15" s="107">
        <f t="shared" si="0"/>
        <v>17</v>
      </c>
      <c r="F15" s="108">
        <f t="shared" si="1"/>
        <v>2850428.5000152593</v>
      </c>
      <c r="G15" s="8">
        <f>F15</f>
        <v>2850428.5000152593</v>
      </c>
      <c r="H15" s="9">
        <f t="shared" si="2"/>
        <v>0</v>
      </c>
      <c r="I15" s="10">
        <f t="shared" si="3"/>
        <v>0</v>
      </c>
      <c r="J15" s="9">
        <f t="shared" si="4"/>
        <v>61388314.766685948</v>
      </c>
      <c r="K15" s="9">
        <f t="shared" si="5"/>
        <v>0</v>
      </c>
    </row>
    <row r="16" spans="1:11">
      <c r="E16" s="107">
        <f t="shared" si="0"/>
        <v>719</v>
      </c>
      <c r="F16" s="108">
        <f t="shared" si="1"/>
        <v>3055512.8631855221</v>
      </c>
      <c r="G16" s="8">
        <v>2320000</v>
      </c>
      <c r="H16" s="9">
        <f t="shared" si="2"/>
        <v>735512.86318552215</v>
      </c>
      <c r="I16" s="10">
        <f t="shared" si="3"/>
        <v>0.24071666398377189</v>
      </c>
      <c r="J16" s="9">
        <f t="shared" si="4"/>
        <v>61388314.766685948</v>
      </c>
      <c r="K16" s="9">
        <f t="shared" si="5"/>
        <v>14777190.338222364</v>
      </c>
    </row>
    <row r="17" spans="5:11">
      <c r="E17" s="125" t="s">
        <v>8</v>
      </c>
      <c r="F17" s="125"/>
      <c r="G17" s="125"/>
      <c r="H17" s="125"/>
      <c r="I17" s="125"/>
      <c r="J17" s="125"/>
      <c r="K17" s="11">
        <f>SUM(K8:K16)</f>
        <v>63915329.221215002</v>
      </c>
    </row>
    <row r="18" spans="5:11">
      <c r="E18" s="5"/>
      <c r="F18" s="5"/>
      <c r="G18" s="5"/>
      <c r="H18" s="5"/>
      <c r="I18" s="5"/>
      <c r="J18" s="5"/>
      <c r="K18" s="11"/>
    </row>
    <row r="21" spans="5:11">
      <c r="E21" s="17"/>
      <c r="F21" s="17"/>
      <c r="G21" s="17"/>
      <c r="K21" s="109"/>
    </row>
    <row r="22" spans="5:11">
      <c r="E22" s="17"/>
      <c r="F22" s="17"/>
      <c r="G22" s="17"/>
    </row>
    <row r="23" spans="5:11">
      <c r="E23" s="29"/>
      <c r="F23" s="101"/>
      <c r="G23" s="17"/>
    </row>
    <row r="24" spans="5:11">
      <c r="E24" s="29"/>
      <c r="F24" s="101"/>
      <c r="G24" s="17"/>
    </row>
    <row r="25" spans="5:11">
      <c r="E25" s="29"/>
      <c r="F25" s="101"/>
      <c r="G25" s="17"/>
    </row>
    <row r="26" spans="5:11">
      <c r="E26" s="29"/>
      <c r="F26" s="101"/>
      <c r="G26" s="17"/>
    </row>
    <row r="27" spans="5:11">
      <c r="E27" s="29"/>
      <c r="F27" s="101"/>
      <c r="G27" s="17"/>
    </row>
    <row r="28" spans="5:11">
      <c r="E28" s="29"/>
      <c r="F28" s="101"/>
      <c r="G28" s="17"/>
    </row>
    <row r="29" spans="5:11">
      <c r="E29" s="29"/>
      <c r="F29" s="101"/>
      <c r="G29" s="17"/>
    </row>
    <row r="30" spans="5:11">
      <c r="E30" s="29"/>
      <c r="F30" s="101"/>
      <c r="G30" s="17"/>
    </row>
    <row r="31" spans="5:11">
      <c r="E31" s="29"/>
      <c r="F31" s="101"/>
      <c r="G31" s="17"/>
    </row>
    <row r="32" spans="5:11">
      <c r="E32" s="17"/>
      <c r="F32" s="17"/>
      <c r="G32" s="17"/>
    </row>
    <row r="33" spans="5:7">
      <c r="E33" s="17"/>
      <c r="F33" s="17"/>
      <c r="G33" s="17"/>
    </row>
    <row r="34" spans="5:7">
      <c r="E34" s="17"/>
      <c r="F34" s="17"/>
      <c r="G34" s="17"/>
    </row>
  </sheetData>
  <sortState ref="E23:G31">
    <sortCondition ref="G23:G31"/>
  </sortState>
  <mergeCells count="7">
    <mergeCell ref="A2:A3"/>
    <mergeCell ref="E17:J17"/>
    <mergeCell ref="E5:E6"/>
    <mergeCell ref="F5:F6"/>
    <mergeCell ref="G5:G6"/>
    <mergeCell ref="H5:H6"/>
    <mergeCell ref="E7:K7"/>
  </mergeCells>
  <pageMargins left="0.74803149606299213" right="0.74803149606299213" top="0.98425196850393704" bottom="0.78740157480314965" header="0.31496062992125984" footer="0.51181102362204722"/>
  <pageSetup paperSize="9" scale="57" orientation="portrait" horizontalDpi="4294967293" r:id="rId1"/>
  <headerFooter scaleWithDoc="0" alignWithMargins="0">
    <oddHeader>&amp;L&amp;"Arial,Corsivo"&amp;8&amp;F&amp;R&amp;"Arial,Corsivo"&amp;8Foglio di lavoro: &amp;A</oddHeader>
    <oddFooter>&amp;L&amp;"Arial,Corsivo"&amp;8Vademecum per le attività di controllo di II livello - Pagina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J86"/>
  <sheetViews>
    <sheetView topLeftCell="A57" zoomScaleNormal="100" zoomScaleSheetLayoutView="70" zoomScalePageLayoutView="69" workbookViewId="0">
      <selection activeCell="I90" sqref="I90"/>
    </sheetView>
  </sheetViews>
  <sheetFormatPr defaultRowHeight="14.25"/>
  <cols>
    <col min="1" max="1" width="10.7109375" style="17" customWidth="1"/>
    <col min="2" max="2" width="24.85546875" style="17" customWidth="1"/>
    <col min="3" max="3" width="17.140625" style="13" customWidth="1"/>
    <col min="4" max="4" width="7.42578125" style="13" customWidth="1"/>
    <col min="5" max="5" width="16.42578125" style="13" bestFit="1" customWidth="1"/>
    <col min="6" max="6" width="15.28515625" style="13" bestFit="1" customWidth="1"/>
    <col min="7" max="7" width="14.7109375" style="13" bestFit="1" customWidth="1"/>
    <col min="8" max="8" width="10.5703125" style="13" customWidth="1"/>
    <col min="9" max="9" width="16.28515625" style="13" bestFit="1" customWidth="1"/>
    <col min="10" max="10" width="21.42578125" style="13" customWidth="1"/>
    <col min="11" max="16384" width="9.140625" style="13"/>
  </cols>
  <sheetData>
    <row r="1" spans="1:10">
      <c r="B1" s="87"/>
    </row>
    <row r="2" spans="1:10">
      <c r="A2" s="124" t="s">
        <v>20</v>
      </c>
      <c r="B2" s="47" t="s">
        <v>3</v>
      </c>
      <c r="C2" s="48">
        <f>'MUS su strato 2'!C4</f>
        <v>62556609.818098255</v>
      </c>
    </row>
    <row r="3" spans="1:10">
      <c r="A3" s="124"/>
      <c r="B3" s="47" t="s">
        <v>4</v>
      </c>
      <c r="C3" s="48">
        <f>'MUS su strato 2'!C5</f>
        <v>7417962</v>
      </c>
    </row>
    <row r="4" spans="1:10" ht="15">
      <c r="A4" s="88" t="s">
        <v>41</v>
      </c>
      <c r="C4" s="87"/>
    </row>
    <row r="5" spans="1:10" ht="28.5">
      <c r="A5" s="83" t="s">
        <v>0</v>
      </c>
      <c r="B5" s="84" t="s">
        <v>2</v>
      </c>
      <c r="D5" s="130" t="s">
        <v>0</v>
      </c>
      <c r="E5" s="131" t="s">
        <v>2</v>
      </c>
      <c r="F5" s="131" t="s">
        <v>12</v>
      </c>
      <c r="G5" s="130" t="s">
        <v>6</v>
      </c>
      <c r="H5" s="83" t="s">
        <v>7</v>
      </c>
      <c r="I5" s="105" t="s">
        <v>45</v>
      </c>
      <c r="J5" s="82" t="s">
        <v>8</v>
      </c>
    </row>
    <row r="6" spans="1:10">
      <c r="A6" s="21">
        <v>570</v>
      </c>
      <c r="B6" s="22">
        <v>3322549.7943968019</v>
      </c>
      <c r="D6" s="130"/>
      <c r="E6" s="132"/>
      <c r="F6" s="132"/>
      <c r="G6" s="130"/>
      <c r="H6" s="94" t="s">
        <v>9</v>
      </c>
      <c r="I6" s="94" t="s">
        <v>10</v>
      </c>
      <c r="J6" s="94" t="s">
        <v>11</v>
      </c>
    </row>
    <row r="7" spans="1:10">
      <c r="A7" s="21">
        <v>39</v>
      </c>
      <c r="B7" s="22">
        <v>3514816.3848689231</v>
      </c>
      <c r="D7" s="133" t="s">
        <v>46</v>
      </c>
      <c r="E7" s="133"/>
      <c r="F7" s="133"/>
      <c r="G7" s="133"/>
      <c r="H7" s="133"/>
      <c r="I7" s="133"/>
      <c r="J7" s="133"/>
    </row>
    <row r="8" spans="1:10">
      <c r="A8" s="21">
        <v>47</v>
      </c>
      <c r="B8" s="22">
        <v>3734549.6311227758</v>
      </c>
      <c r="D8" s="21">
        <f>A6</f>
        <v>570</v>
      </c>
      <c r="E8" s="22">
        <f>B6</f>
        <v>3322549.7943968019</v>
      </c>
      <c r="F8" s="95">
        <f>E8-G8</f>
        <v>3222873.3005648977</v>
      </c>
      <c r="G8" s="96">
        <f>E8*H8</f>
        <v>99676.493831904052</v>
      </c>
      <c r="H8" s="97">
        <v>0.03</v>
      </c>
      <c r="I8" s="96">
        <f>C2</f>
        <v>62556609.818098255</v>
      </c>
      <c r="J8" s="96">
        <f>H8*I8</f>
        <v>1876698.2945429476</v>
      </c>
    </row>
    <row r="9" spans="1:10">
      <c r="A9" s="21">
        <v>997</v>
      </c>
      <c r="B9" s="22">
        <v>3964659.1695608385</v>
      </c>
      <c r="D9" s="21">
        <f t="shared" ref="D9:D72" si="0">A7</f>
        <v>39</v>
      </c>
      <c r="E9" s="22">
        <f t="shared" ref="E9:E72" si="1">B7</f>
        <v>3514816.3848689231</v>
      </c>
      <c r="F9" s="95">
        <f t="shared" ref="F9:F72" si="2">E9-G9</f>
        <v>3163334.7463820307</v>
      </c>
      <c r="G9" s="96">
        <f t="shared" ref="G9:G72" si="3">E9*H9</f>
        <v>351481.63848689233</v>
      </c>
      <c r="H9" s="97">
        <v>0.1</v>
      </c>
      <c r="I9" s="96">
        <f>$I$8</f>
        <v>62556609.818098255</v>
      </c>
      <c r="J9" s="96">
        <f t="shared" ref="J9:J72" si="4">H9*I9</f>
        <v>6255660.9818098256</v>
      </c>
    </row>
    <row r="10" spans="1:10">
      <c r="A10" s="21">
        <v>8</v>
      </c>
      <c r="B10" s="22">
        <v>4074220.6076235236</v>
      </c>
      <c r="D10" s="21">
        <f t="shared" si="0"/>
        <v>47</v>
      </c>
      <c r="E10" s="22">
        <f t="shared" si="1"/>
        <v>3734549.6311227758</v>
      </c>
      <c r="F10" s="95">
        <f t="shared" si="2"/>
        <v>3286403.6753880428</v>
      </c>
      <c r="G10" s="96">
        <f t="shared" si="3"/>
        <v>448145.95573473308</v>
      </c>
      <c r="H10" s="97">
        <v>0.12</v>
      </c>
      <c r="I10" s="96">
        <f t="shared" ref="I10:I73" si="5">$I$8</f>
        <v>62556609.818098255</v>
      </c>
      <c r="J10" s="96">
        <f t="shared" si="4"/>
        <v>7506793.1781717902</v>
      </c>
    </row>
    <row r="11" spans="1:10">
      <c r="A11" s="21">
        <v>835</v>
      </c>
      <c r="B11" s="22">
        <v>4271675.3441877495</v>
      </c>
      <c r="D11" s="21">
        <f t="shared" si="0"/>
        <v>997</v>
      </c>
      <c r="E11" s="22">
        <f t="shared" si="1"/>
        <v>3964659.1695608385</v>
      </c>
      <c r="F11" s="95">
        <f t="shared" si="2"/>
        <v>3964659.1695608385</v>
      </c>
      <c r="G11" s="96">
        <f t="shared" si="3"/>
        <v>0</v>
      </c>
      <c r="H11" s="97">
        <v>0</v>
      </c>
      <c r="I11" s="96">
        <f t="shared" si="5"/>
        <v>62556609.818098255</v>
      </c>
      <c r="J11" s="96">
        <f t="shared" si="4"/>
        <v>0</v>
      </c>
    </row>
    <row r="12" spans="1:10">
      <c r="A12" s="21">
        <v>124</v>
      </c>
      <c r="B12" s="22">
        <v>4410534.5484176157</v>
      </c>
      <c r="D12" s="21">
        <f t="shared" si="0"/>
        <v>8</v>
      </c>
      <c r="E12" s="22">
        <f t="shared" si="1"/>
        <v>4074220.6076235236</v>
      </c>
      <c r="F12" s="95">
        <f t="shared" si="2"/>
        <v>4074220.6076235236</v>
      </c>
      <c r="G12" s="96">
        <f t="shared" si="3"/>
        <v>0</v>
      </c>
      <c r="H12" s="97">
        <v>0</v>
      </c>
      <c r="I12" s="96">
        <f t="shared" si="5"/>
        <v>62556609.818098255</v>
      </c>
      <c r="J12" s="96">
        <f t="shared" si="4"/>
        <v>0</v>
      </c>
    </row>
    <row r="13" spans="1:10">
      <c r="A13" s="21">
        <v>767</v>
      </c>
      <c r="B13" s="22">
        <v>4528030.7981505785</v>
      </c>
      <c r="D13" s="21">
        <f t="shared" si="0"/>
        <v>835</v>
      </c>
      <c r="E13" s="22">
        <f t="shared" si="1"/>
        <v>4271675.3441877495</v>
      </c>
      <c r="F13" s="95">
        <f t="shared" si="2"/>
        <v>4271675.3441877495</v>
      </c>
      <c r="G13" s="96">
        <f t="shared" si="3"/>
        <v>0</v>
      </c>
      <c r="H13" s="97">
        <v>0</v>
      </c>
      <c r="I13" s="96">
        <f t="shared" si="5"/>
        <v>62556609.818098255</v>
      </c>
      <c r="J13" s="96">
        <f t="shared" si="4"/>
        <v>0</v>
      </c>
    </row>
    <row r="14" spans="1:10">
      <c r="A14" s="21">
        <v>793</v>
      </c>
      <c r="B14" s="22">
        <v>4679402.5900143441</v>
      </c>
      <c r="D14" s="21">
        <f t="shared" si="0"/>
        <v>124</v>
      </c>
      <c r="E14" s="22">
        <f t="shared" si="1"/>
        <v>4410534.5484176157</v>
      </c>
      <c r="F14" s="95">
        <f t="shared" si="2"/>
        <v>4410534.5484176157</v>
      </c>
      <c r="G14" s="96">
        <f t="shared" si="3"/>
        <v>0</v>
      </c>
      <c r="H14" s="97">
        <v>0</v>
      </c>
      <c r="I14" s="96">
        <f t="shared" si="5"/>
        <v>62556609.818098255</v>
      </c>
      <c r="J14" s="96">
        <f t="shared" si="4"/>
        <v>0</v>
      </c>
    </row>
    <row r="15" spans="1:10">
      <c r="A15" s="21">
        <v>972</v>
      </c>
      <c r="B15" s="22">
        <v>4803002.5410321364</v>
      </c>
      <c r="D15" s="21">
        <f t="shared" si="0"/>
        <v>767</v>
      </c>
      <c r="E15" s="22">
        <f t="shared" si="1"/>
        <v>4528030.7981505785</v>
      </c>
      <c r="F15" s="95">
        <f t="shared" si="2"/>
        <v>4528030.7981505785</v>
      </c>
      <c r="G15" s="96">
        <f t="shared" si="3"/>
        <v>0</v>
      </c>
      <c r="H15" s="97">
        <v>0</v>
      </c>
      <c r="I15" s="96">
        <f t="shared" si="5"/>
        <v>62556609.818098255</v>
      </c>
      <c r="J15" s="96">
        <f t="shared" si="4"/>
        <v>0</v>
      </c>
    </row>
    <row r="16" spans="1:10">
      <c r="A16" s="21">
        <v>341</v>
      </c>
      <c r="B16" s="22">
        <v>4961393.5893734554</v>
      </c>
      <c r="D16" s="21">
        <f t="shared" si="0"/>
        <v>793</v>
      </c>
      <c r="E16" s="22">
        <f t="shared" si="1"/>
        <v>4679402.5900143441</v>
      </c>
      <c r="F16" s="95">
        <f t="shared" si="2"/>
        <v>4117874.2792126229</v>
      </c>
      <c r="G16" s="96">
        <f t="shared" si="3"/>
        <v>561528.31080172129</v>
      </c>
      <c r="H16" s="97">
        <v>0.12</v>
      </c>
      <c r="I16" s="96">
        <f t="shared" si="5"/>
        <v>62556609.818098255</v>
      </c>
      <c r="J16" s="96">
        <f t="shared" si="4"/>
        <v>7506793.1781717902</v>
      </c>
    </row>
    <row r="17" spans="1:10">
      <c r="A17" s="21">
        <v>287</v>
      </c>
      <c r="B17" s="22">
        <v>5114901.6766869109</v>
      </c>
      <c r="D17" s="21">
        <f t="shared" si="0"/>
        <v>972</v>
      </c>
      <c r="E17" s="22">
        <f t="shared" si="1"/>
        <v>4803002.5410321364</v>
      </c>
      <c r="F17" s="95">
        <f t="shared" si="2"/>
        <v>3169981.6770812096</v>
      </c>
      <c r="G17" s="96">
        <f t="shared" si="3"/>
        <v>1633020.8639509266</v>
      </c>
      <c r="H17" s="97">
        <v>0.34</v>
      </c>
      <c r="I17" s="96">
        <f t="shared" si="5"/>
        <v>62556609.818098255</v>
      </c>
      <c r="J17" s="96">
        <f t="shared" si="4"/>
        <v>21269247.338153407</v>
      </c>
    </row>
    <row r="18" spans="1:10">
      <c r="A18" s="21">
        <v>960</v>
      </c>
      <c r="B18" s="22">
        <v>5262306.0627155369</v>
      </c>
      <c r="D18" s="21">
        <f t="shared" si="0"/>
        <v>341</v>
      </c>
      <c r="E18" s="22">
        <f t="shared" si="1"/>
        <v>4961393.5893734554</v>
      </c>
      <c r="F18" s="95">
        <f t="shared" si="2"/>
        <v>4663709.9740110477</v>
      </c>
      <c r="G18" s="96">
        <f t="shared" si="3"/>
        <v>297683.61536240729</v>
      </c>
      <c r="H18" s="93">
        <v>0.06</v>
      </c>
      <c r="I18" s="96">
        <f t="shared" si="5"/>
        <v>62556609.818098255</v>
      </c>
      <c r="J18" s="96">
        <f t="shared" si="4"/>
        <v>3753396.5890858951</v>
      </c>
    </row>
    <row r="19" spans="1:10">
      <c r="A19" s="21">
        <v>864</v>
      </c>
      <c r="B19" s="22">
        <v>5358439.3579515973</v>
      </c>
      <c r="D19" s="21">
        <f t="shared" si="0"/>
        <v>287</v>
      </c>
      <c r="E19" s="22">
        <f t="shared" si="1"/>
        <v>5114901.6766869109</v>
      </c>
      <c r="F19" s="95">
        <f t="shared" si="2"/>
        <v>4091921.3413495286</v>
      </c>
      <c r="G19" s="96">
        <f t="shared" si="3"/>
        <v>1022980.3353373823</v>
      </c>
      <c r="H19" s="93">
        <v>0.2</v>
      </c>
      <c r="I19" s="96">
        <f t="shared" si="5"/>
        <v>62556609.818098255</v>
      </c>
      <c r="J19" s="96">
        <f t="shared" si="4"/>
        <v>12511321.963619651</v>
      </c>
    </row>
    <row r="20" spans="1:10">
      <c r="A20" s="21">
        <v>84</v>
      </c>
      <c r="B20" s="22">
        <v>5449689.6921597952</v>
      </c>
      <c r="D20" s="21">
        <f t="shared" si="0"/>
        <v>960</v>
      </c>
      <c r="E20" s="22">
        <f t="shared" si="1"/>
        <v>5262306.0627155369</v>
      </c>
      <c r="F20" s="95">
        <f t="shared" si="2"/>
        <v>4683452.3958168281</v>
      </c>
      <c r="G20" s="96">
        <f t="shared" si="3"/>
        <v>578853.66689870902</v>
      </c>
      <c r="H20" s="93">
        <v>0.11</v>
      </c>
      <c r="I20" s="96">
        <f t="shared" si="5"/>
        <v>62556609.818098255</v>
      </c>
      <c r="J20" s="96">
        <f t="shared" si="4"/>
        <v>6881227.0799908079</v>
      </c>
    </row>
    <row r="21" spans="1:10">
      <c r="A21" s="21">
        <v>122</v>
      </c>
      <c r="B21" s="22">
        <v>5570542.9775994141</v>
      </c>
      <c r="D21" s="21">
        <f t="shared" si="0"/>
        <v>864</v>
      </c>
      <c r="E21" s="22">
        <f t="shared" si="1"/>
        <v>5358439.3579515973</v>
      </c>
      <c r="F21" s="95">
        <f t="shared" si="2"/>
        <v>5358439.3579515973</v>
      </c>
      <c r="G21" s="96">
        <f t="shared" si="3"/>
        <v>0</v>
      </c>
      <c r="H21" s="91">
        <v>0</v>
      </c>
      <c r="I21" s="96">
        <f t="shared" si="5"/>
        <v>62556609.818098255</v>
      </c>
      <c r="J21" s="96">
        <f t="shared" si="4"/>
        <v>0</v>
      </c>
    </row>
    <row r="22" spans="1:10">
      <c r="A22" s="21">
        <v>396</v>
      </c>
      <c r="B22" s="22">
        <v>5713064.4026001766</v>
      </c>
      <c r="D22" s="21">
        <f t="shared" si="0"/>
        <v>84</v>
      </c>
      <c r="E22" s="22">
        <f t="shared" si="1"/>
        <v>5449689.6921597952</v>
      </c>
      <c r="F22" s="95">
        <f t="shared" si="2"/>
        <v>5449689.6921597952</v>
      </c>
      <c r="G22" s="96">
        <f t="shared" si="3"/>
        <v>0</v>
      </c>
      <c r="H22" s="91">
        <v>0</v>
      </c>
      <c r="I22" s="96">
        <f t="shared" si="5"/>
        <v>62556609.818098255</v>
      </c>
      <c r="J22" s="96">
        <f t="shared" si="4"/>
        <v>0</v>
      </c>
    </row>
    <row r="23" spans="1:10">
      <c r="A23" s="21">
        <v>926</v>
      </c>
      <c r="B23" s="22">
        <v>5822931.0257271035</v>
      </c>
      <c r="D23" s="21">
        <f t="shared" si="0"/>
        <v>122</v>
      </c>
      <c r="E23" s="22">
        <f t="shared" si="1"/>
        <v>5570542.9775994141</v>
      </c>
      <c r="F23" s="95">
        <f t="shared" si="2"/>
        <v>5570542.9775994141</v>
      </c>
      <c r="G23" s="96">
        <f t="shared" si="3"/>
        <v>0</v>
      </c>
      <c r="H23" s="91">
        <v>0</v>
      </c>
      <c r="I23" s="96">
        <f t="shared" si="5"/>
        <v>62556609.818098255</v>
      </c>
      <c r="J23" s="96">
        <f t="shared" si="4"/>
        <v>0</v>
      </c>
    </row>
    <row r="24" spans="1:10">
      <c r="A24" s="21">
        <v>163</v>
      </c>
      <c r="B24" s="22">
        <v>5943173.9410382397</v>
      </c>
      <c r="D24" s="21">
        <f t="shared" si="0"/>
        <v>396</v>
      </c>
      <c r="E24" s="22">
        <f t="shared" si="1"/>
        <v>5713064.4026001766</v>
      </c>
      <c r="F24" s="95">
        <f t="shared" si="2"/>
        <v>5713064.4026001766</v>
      </c>
      <c r="G24" s="96">
        <f t="shared" si="3"/>
        <v>0</v>
      </c>
      <c r="H24" s="91">
        <v>0</v>
      </c>
      <c r="I24" s="96">
        <f t="shared" si="5"/>
        <v>62556609.818098255</v>
      </c>
      <c r="J24" s="96">
        <f t="shared" si="4"/>
        <v>0</v>
      </c>
    </row>
    <row r="25" spans="1:10">
      <c r="A25" s="21">
        <v>181</v>
      </c>
      <c r="B25" s="22">
        <v>6018859.8369701225</v>
      </c>
      <c r="D25" s="21">
        <f t="shared" si="0"/>
        <v>926</v>
      </c>
      <c r="E25" s="22">
        <f t="shared" si="1"/>
        <v>5822931.0257271035</v>
      </c>
      <c r="F25" s="95">
        <f t="shared" si="2"/>
        <v>5822931.0257271035</v>
      </c>
      <c r="G25" s="96">
        <f t="shared" si="3"/>
        <v>0</v>
      </c>
      <c r="H25" s="91">
        <v>0</v>
      </c>
      <c r="I25" s="96">
        <f t="shared" si="5"/>
        <v>62556609.818098255</v>
      </c>
      <c r="J25" s="96">
        <f t="shared" si="4"/>
        <v>0</v>
      </c>
    </row>
    <row r="26" spans="1:10">
      <c r="A26" s="21">
        <v>558</v>
      </c>
      <c r="B26" s="22">
        <v>6129336.8302255319</v>
      </c>
      <c r="D26" s="21">
        <f t="shared" si="0"/>
        <v>163</v>
      </c>
      <c r="E26" s="22">
        <f t="shared" si="1"/>
        <v>5943173.9410382397</v>
      </c>
      <c r="F26" s="95">
        <f t="shared" si="2"/>
        <v>5943173.9410382397</v>
      </c>
      <c r="G26" s="96">
        <f t="shared" si="3"/>
        <v>0</v>
      </c>
      <c r="H26" s="91">
        <v>0</v>
      </c>
      <c r="I26" s="96">
        <f t="shared" si="5"/>
        <v>62556609.818098255</v>
      </c>
      <c r="J26" s="96">
        <f t="shared" si="4"/>
        <v>0</v>
      </c>
    </row>
    <row r="27" spans="1:10">
      <c r="A27" s="21">
        <v>288</v>
      </c>
      <c r="B27" s="22">
        <v>6294747.1350444043</v>
      </c>
      <c r="D27" s="21">
        <f t="shared" si="0"/>
        <v>181</v>
      </c>
      <c r="E27" s="22">
        <f t="shared" si="1"/>
        <v>6018859.8369701225</v>
      </c>
      <c r="F27" s="95">
        <f t="shared" si="2"/>
        <v>6018859.8369701225</v>
      </c>
      <c r="G27" s="96">
        <f t="shared" si="3"/>
        <v>0</v>
      </c>
      <c r="H27" s="91">
        <v>0</v>
      </c>
      <c r="I27" s="96">
        <f t="shared" si="5"/>
        <v>62556609.818098255</v>
      </c>
      <c r="J27" s="96">
        <f t="shared" si="4"/>
        <v>0</v>
      </c>
    </row>
    <row r="28" spans="1:10">
      <c r="A28" s="21">
        <v>372</v>
      </c>
      <c r="B28" s="22">
        <v>6431470.0438245796</v>
      </c>
      <c r="D28" s="21">
        <f t="shared" si="0"/>
        <v>558</v>
      </c>
      <c r="E28" s="22">
        <f t="shared" si="1"/>
        <v>6129336.8302255319</v>
      </c>
      <c r="F28" s="95">
        <f t="shared" si="2"/>
        <v>6129336.8302255319</v>
      </c>
      <c r="G28" s="96">
        <f t="shared" si="3"/>
        <v>0</v>
      </c>
      <c r="H28" s="91">
        <v>0</v>
      </c>
      <c r="I28" s="96">
        <f t="shared" si="5"/>
        <v>62556609.818098255</v>
      </c>
      <c r="J28" s="96">
        <f t="shared" si="4"/>
        <v>0</v>
      </c>
    </row>
    <row r="29" spans="1:10">
      <c r="A29" s="21">
        <v>717</v>
      </c>
      <c r="B29" s="22">
        <v>6563615.1766411327</v>
      </c>
      <c r="D29" s="21">
        <f t="shared" si="0"/>
        <v>288</v>
      </c>
      <c r="E29" s="22">
        <f t="shared" si="1"/>
        <v>6294747.1350444043</v>
      </c>
      <c r="F29" s="95">
        <f t="shared" si="2"/>
        <v>6294747.1350444043</v>
      </c>
      <c r="G29" s="96">
        <f t="shared" si="3"/>
        <v>0</v>
      </c>
      <c r="H29" s="91">
        <v>0</v>
      </c>
      <c r="I29" s="96">
        <f t="shared" si="5"/>
        <v>62556609.818098255</v>
      </c>
      <c r="J29" s="96">
        <f t="shared" si="4"/>
        <v>0</v>
      </c>
    </row>
    <row r="30" spans="1:10">
      <c r="A30" s="21">
        <v>830</v>
      </c>
      <c r="B30" s="22">
        <v>6705526.2315134127</v>
      </c>
      <c r="D30" s="21">
        <f t="shared" si="0"/>
        <v>372</v>
      </c>
      <c r="E30" s="22">
        <f t="shared" si="1"/>
        <v>6431470.0438245796</v>
      </c>
      <c r="F30" s="95">
        <f t="shared" si="2"/>
        <v>5788323.039442122</v>
      </c>
      <c r="G30" s="96">
        <f t="shared" si="3"/>
        <v>643147.00438245805</v>
      </c>
      <c r="H30" s="91">
        <v>0.1</v>
      </c>
      <c r="I30" s="96">
        <f t="shared" si="5"/>
        <v>62556609.818098255</v>
      </c>
      <c r="J30" s="96">
        <f t="shared" si="4"/>
        <v>6255660.9818098256</v>
      </c>
    </row>
    <row r="31" spans="1:10">
      <c r="A31" s="21">
        <v>114</v>
      </c>
      <c r="B31" s="22">
        <v>6759543.9878841517</v>
      </c>
      <c r="D31" s="21">
        <f t="shared" si="0"/>
        <v>717</v>
      </c>
      <c r="E31" s="22">
        <f t="shared" si="1"/>
        <v>6563615.1766411327</v>
      </c>
      <c r="F31" s="95">
        <f t="shared" si="2"/>
        <v>6432342.8731083097</v>
      </c>
      <c r="G31" s="96">
        <f t="shared" si="3"/>
        <v>131272.30353282267</v>
      </c>
      <c r="H31" s="91">
        <v>0.02</v>
      </c>
      <c r="I31" s="96">
        <f t="shared" si="5"/>
        <v>62556609.818098255</v>
      </c>
      <c r="J31" s="96">
        <f t="shared" si="4"/>
        <v>1251132.196361965</v>
      </c>
    </row>
    <row r="32" spans="1:10">
      <c r="A32" s="21">
        <v>374</v>
      </c>
      <c r="B32" s="22">
        <v>6857813.578569903</v>
      </c>
      <c r="D32" s="21">
        <f t="shared" si="0"/>
        <v>830</v>
      </c>
      <c r="E32" s="22">
        <f t="shared" si="1"/>
        <v>6705526.2315134127</v>
      </c>
      <c r="F32" s="95">
        <f t="shared" si="2"/>
        <v>6504360.44456801</v>
      </c>
      <c r="G32" s="96">
        <f t="shared" si="3"/>
        <v>201165.78694540236</v>
      </c>
      <c r="H32" s="91">
        <v>0.03</v>
      </c>
      <c r="I32" s="96">
        <f t="shared" si="5"/>
        <v>62556609.818098255</v>
      </c>
      <c r="J32" s="96">
        <f t="shared" si="4"/>
        <v>1876698.2945429476</v>
      </c>
    </row>
    <row r="33" spans="1:10">
      <c r="A33" s="21">
        <v>296</v>
      </c>
      <c r="B33" s="22">
        <v>6952420.9484847561</v>
      </c>
      <c r="D33" s="21">
        <f t="shared" si="0"/>
        <v>114</v>
      </c>
      <c r="E33" s="22">
        <f t="shared" si="1"/>
        <v>6759543.9878841517</v>
      </c>
      <c r="F33" s="95">
        <f t="shared" si="2"/>
        <v>6353971.3486111024</v>
      </c>
      <c r="G33" s="96">
        <f t="shared" si="3"/>
        <v>405572.63927304908</v>
      </c>
      <c r="H33" s="91">
        <v>0.06</v>
      </c>
      <c r="I33" s="96">
        <f t="shared" si="5"/>
        <v>62556609.818098255</v>
      </c>
      <c r="J33" s="96">
        <f t="shared" si="4"/>
        <v>3753396.5890858951</v>
      </c>
    </row>
    <row r="34" spans="1:10">
      <c r="A34" s="21">
        <v>977</v>
      </c>
      <c r="B34" s="22">
        <v>7026580.9190954315</v>
      </c>
      <c r="D34" s="21">
        <f t="shared" si="0"/>
        <v>374</v>
      </c>
      <c r="E34" s="22">
        <f t="shared" si="1"/>
        <v>6857813.578569903</v>
      </c>
      <c r="F34" s="95">
        <f t="shared" si="2"/>
        <v>3154594.246142155</v>
      </c>
      <c r="G34" s="96">
        <f t="shared" si="3"/>
        <v>3703219.332427748</v>
      </c>
      <c r="H34" s="91">
        <v>0.54</v>
      </c>
      <c r="I34" s="96">
        <f t="shared" si="5"/>
        <v>62556609.818098255</v>
      </c>
      <c r="J34" s="96">
        <f t="shared" si="4"/>
        <v>33780569.301773056</v>
      </c>
    </row>
    <row r="35" spans="1:10">
      <c r="A35" s="21">
        <v>66</v>
      </c>
      <c r="B35" s="22">
        <v>7115084.5877254559</v>
      </c>
      <c r="D35" s="21">
        <f t="shared" si="0"/>
        <v>296</v>
      </c>
      <c r="E35" s="22">
        <f t="shared" si="1"/>
        <v>6952420.9484847561</v>
      </c>
      <c r="F35" s="95">
        <f t="shared" si="2"/>
        <v>6952420.9484847561</v>
      </c>
      <c r="G35" s="96">
        <f t="shared" si="3"/>
        <v>0</v>
      </c>
      <c r="H35" s="91">
        <v>0</v>
      </c>
      <c r="I35" s="96">
        <f t="shared" si="5"/>
        <v>62556609.818098255</v>
      </c>
      <c r="J35" s="96">
        <f t="shared" si="4"/>
        <v>0</v>
      </c>
    </row>
    <row r="36" spans="1:10">
      <c r="A36" s="21">
        <v>237</v>
      </c>
      <c r="B36" s="22">
        <v>7240820.8341929382</v>
      </c>
      <c r="D36" s="21">
        <f t="shared" si="0"/>
        <v>977</v>
      </c>
      <c r="E36" s="22">
        <f t="shared" si="1"/>
        <v>7026580.9190954315</v>
      </c>
      <c r="F36" s="95">
        <f t="shared" si="2"/>
        <v>7026580.9190954315</v>
      </c>
      <c r="G36" s="96">
        <f t="shared" si="3"/>
        <v>0</v>
      </c>
      <c r="H36" s="91">
        <v>0</v>
      </c>
      <c r="I36" s="96">
        <f t="shared" si="5"/>
        <v>62556609.818098255</v>
      </c>
      <c r="J36" s="96">
        <f t="shared" si="4"/>
        <v>0</v>
      </c>
    </row>
    <row r="37" spans="1:10">
      <c r="A37" s="21">
        <v>261</v>
      </c>
      <c r="B37" s="22">
        <v>7292702.2951139864</v>
      </c>
      <c r="D37" s="21">
        <f t="shared" si="0"/>
        <v>66</v>
      </c>
      <c r="E37" s="22">
        <f t="shared" si="1"/>
        <v>7115084.5877254559</v>
      </c>
      <c r="F37" s="95">
        <f t="shared" si="2"/>
        <v>7115084.5877254559</v>
      </c>
      <c r="G37" s="96">
        <f t="shared" si="3"/>
        <v>0</v>
      </c>
      <c r="H37" s="91">
        <v>0</v>
      </c>
      <c r="I37" s="96">
        <f t="shared" si="5"/>
        <v>62556609.818098255</v>
      </c>
      <c r="J37" s="96">
        <f t="shared" si="4"/>
        <v>0</v>
      </c>
    </row>
    <row r="38" spans="1:10" ht="17.25" customHeight="1">
      <c r="A38" s="21">
        <v>402</v>
      </c>
      <c r="B38" s="22">
        <v>7387309.6650288403</v>
      </c>
      <c r="D38" s="21">
        <f t="shared" si="0"/>
        <v>237</v>
      </c>
      <c r="E38" s="22">
        <f t="shared" si="1"/>
        <v>7240820.8341929382</v>
      </c>
      <c r="F38" s="95">
        <f t="shared" si="2"/>
        <v>7240820.8341929382</v>
      </c>
      <c r="G38" s="96">
        <f t="shared" si="3"/>
        <v>0</v>
      </c>
      <c r="H38" s="91">
        <v>0</v>
      </c>
      <c r="I38" s="96">
        <f t="shared" si="5"/>
        <v>62556609.818098255</v>
      </c>
      <c r="J38" s="96">
        <f t="shared" si="4"/>
        <v>0</v>
      </c>
    </row>
    <row r="39" spans="1:10">
      <c r="A39" s="21">
        <v>606</v>
      </c>
      <c r="B39" s="22">
        <v>7479475.5544297621</v>
      </c>
      <c r="D39" s="21">
        <f t="shared" si="0"/>
        <v>261</v>
      </c>
      <c r="E39" s="22">
        <f t="shared" si="1"/>
        <v>7292702.2951139864</v>
      </c>
      <c r="F39" s="95">
        <f t="shared" si="2"/>
        <v>7292702.2951139864</v>
      </c>
      <c r="G39" s="96">
        <f t="shared" si="3"/>
        <v>0</v>
      </c>
      <c r="H39" s="91">
        <v>0</v>
      </c>
      <c r="I39" s="96">
        <f t="shared" si="5"/>
        <v>62556609.818098255</v>
      </c>
      <c r="J39" s="96">
        <f t="shared" si="4"/>
        <v>0</v>
      </c>
    </row>
    <row r="40" spans="1:10">
      <c r="A40" s="21">
        <v>335</v>
      </c>
      <c r="B40" s="22">
        <v>7566453.2977385782</v>
      </c>
      <c r="D40" s="21">
        <f t="shared" si="0"/>
        <v>402</v>
      </c>
      <c r="E40" s="22">
        <f t="shared" si="1"/>
        <v>7387309.6650288403</v>
      </c>
      <c r="F40" s="95">
        <f t="shared" si="2"/>
        <v>7387309.6650288403</v>
      </c>
      <c r="G40" s="96">
        <f t="shared" si="3"/>
        <v>0</v>
      </c>
      <c r="H40" s="91">
        <v>0</v>
      </c>
      <c r="I40" s="96">
        <f t="shared" si="5"/>
        <v>62556609.818098255</v>
      </c>
      <c r="J40" s="96">
        <f t="shared" si="4"/>
        <v>0</v>
      </c>
    </row>
    <row r="41" spans="1:10">
      <c r="A41" s="21">
        <v>153</v>
      </c>
      <c r="B41" s="22">
        <v>7651905.1157261878</v>
      </c>
      <c r="D41" s="21">
        <f t="shared" si="0"/>
        <v>606</v>
      </c>
      <c r="E41" s="22">
        <f t="shared" si="1"/>
        <v>7479475.5544297621</v>
      </c>
      <c r="F41" s="95">
        <f t="shared" si="2"/>
        <v>7479475.5544297621</v>
      </c>
      <c r="G41" s="96">
        <f t="shared" si="3"/>
        <v>0</v>
      </c>
      <c r="H41" s="91">
        <v>0</v>
      </c>
      <c r="I41" s="96">
        <f t="shared" si="5"/>
        <v>62556609.818098255</v>
      </c>
      <c r="J41" s="96">
        <f t="shared" si="4"/>
        <v>0</v>
      </c>
    </row>
    <row r="42" spans="1:10">
      <c r="A42" s="21">
        <v>260</v>
      </c>
      <c r="B42" s="22">
        <v>7715688.7941526538</v>
      </c>
      <c r="D42" s="21">
        <f t="shared" si="0"/>
        <v>335</v>
      </c>
      <c r="E42" s="22">
        <f t="shared" si="1"/>
        <v>7566453.2977385782</v>
      </c>
      <c r="F42" s="95">
        <f t="shared" si="2"/>
        <v>7566453.2977385782</v>
      </c>
      <c r="G42" s="96">
        <f t="shared" si="3"/>
        <v>0</v>
      </c>
      <c r="H42" s="91">
        <v>0</v>
      </c>
      <c r="I42" s="96">
        <f t="shared" si="5"/>
        <v>62556609.818098255</v>
      </c>
      <c r="J42" s="96">
        <f t="shared" si="4"/>
        <v>0</v>
      </c>
    </row>
    <row r="43" spans="1:10">
      <c r="A43" s="21">
        <v>665</v>
      </c>
      <c r="B43" s="22">
        <v>7825860.6023438219</v>
      </c>
      <c r="D43" s="21">
        <f t="shared" si="0"/>
        <v>153</v>
      </c>
      <c r="E43" s="22">
        <f t="shared" si="1"/>
        <v>7651905.1157261878</v>
      </c>
      <c r="F43" s="95">
        <f t="shared" si="2"/>
        <v>5203295.4786938075</v>
      </c>
      <c r="G43" s="96">
        <f t="shared" si="3"/>
        <v>2448609.6370323803</v>
      </c>
      <c r="H43" s="91">
        <v>0.32</v>
      </c>
      <c r="I43" s="96">
        <f t="shared" si="5"/>
        <v>62556609.818098255</v>
      </c>
      <c r="J43" s="96">
        <f t="shared" si="4"/>
        <v>20018115.141791441</v>
      </c>
    </row>
    <row r="44" spans="1:10">
      <c r="A44" s="21">
        <v>371</v>
      </c>
      <c r="B44" s="22">
        <v>7893001.316476943</v>
      </c>
      <c r="D44" s="21">
        <f t="shared" si="0"/>
        <v>260</v>
      </c>
      <c r="E44" s="22">
        <f t="shared" si="1"/>
        <v>7715688.7941526538</v>
      </c>
      <c r="F44" s="95">
        <f t="shared" si="2"/>
        <v>7638531.9062111275</v>
      </c>
      <c r="G44" s="96">
        <f t="shared" si="3"/>
        <v>77156.88794152654</v>
      </c>
      <c r="H44" s="91">
        <v>0.01</v>
      </c>
      <c r="I44" s="96">
        <f t="shared" si="5"/>
        <v>62556609.818098255</v>
      </c>
      <c r="J44" s="96">
        <f t="shared" si="4"/>
        <v>625566.09818098252</v>
      </c>
    </row>
    <row r="45" spans="1:10">
      <c r="A45" s="21">
        <v>499</v>
      </c>
      <c r="B45" s="22">
        <v>8001036.8292184211</v>
      </c>
      <c r="D45" s="21">
        <f t="shared" si="0"/>
        <v>665</v>
      </c>
      <c r="E45" s="22">
        <f t="shared" si="1"/>
        <v>7825860.6023438219</v>
      </c>
      <c r="F45" s="95">
        <f t="shared" si="2"/>
        <v>7669343.3902969453</v>
      </c>
      <c r="G45" s="96">
        <f t="shared" si="3"/>
        <v>156517.21204687643</v>
      </c>
      <c r="H45" s="91">
        <v>0.02</v>
      </c>
      <c r="I45" s="96">
        <f t="shared" si="5"/>
        <v>62556609.818098255</v>
      </c>
      <c r="J45" s="96">
        <f t="shared" si="4"/>
        <v>1251132.196361965</v>
      </c>
    </row>
    <row r="46" spans="1:10">
      <c r="A46" s="21">
        <v>929</v>
      </c>
      <c r="B46" s="22">
        <v>8072144.9491866818</v>
      </c>
      <c r="D46" s="21">
        <f t="shared" si="0"/>
        <v>371</v>
      </c>
      <c r="E46" s="22">
        <f t="shared" si="1"/>
        <v>7893001.316476943</v>
      </c>
      <c r="F46" s="95">
        <f t="shared" si="2"/>
        <v>7498351.2506530955</v>
      </c>
      <c r="G46" s="96">
        <f t="shared" si="3"/>
        <v>394650.0658238472</v>
      </c>
      <c r="H46" s="91">
        <v>0.05</v>
      </c>
      <c r="I46" s="96">
        <f t="shared" si="5"/>
        <v>62556609.818098255</v>
      </c>
      <c r="J46" s="96">
        <f t="shared" si="4"/>
        <v>3127830.4909049128</v>
      </c>
    </row>
    <row r="47" spans="1:10">
      <c r="A47" s="21">
        <v>139</v>
      </c>
      <c r="B47" s="22">
        <v>8108156.7867671745</v>
      </c>
      <c r="D47" s="21">
        <f t="shared" si="0"/>
        <v>499</v>
      </c>
      <c r="E47" s="22">
        <f t="shared" si="1"/>
        <v>8001036.8292184211</v>
      </c>
      <c r="F47" s="95">
        <f t="shared" si="2"/>
        <v>6720870.936543474</v>
      </c>
      <c r="G47" s="96">
        <f t="shared" si="3"/>
        <v>1280165.8926749474</v>
      </c>
      <c r="H47" s="91">
        <v>0.16</v>
      </c>
      <c r="I47" s="96">
        <f t="shared" si="5"/>
        <v>62556609.818098255</v>
      </c>
      <c r="J47" s="96">
        <f t="shared" si="4"/>
        <v>10009057.57089572</v>
      </c>
    </row>
    <row r="48" spans="1:10">
      <c r="A48" s="21">
        <v>618</v>
      </c>
      <c r="B48" s="22">
        <v>8151493.0658894619</v>
      </c>
      <c r="D48" s="21">
        <f t="shared" si="0"/>
        <v>929</v>
      </c>
      <c r="E48" s="22">
        <f t="shared" si="1"/>
        <v>8072144.9491866818</v>
      </c>
      <c r="F48" s="95">
        <f t="shared" si="2"/>
        <v>6296273.0603656117</v>
      </c>
      <c r="G48" s="96">
        <f t="shared" si="3"/>
        <v>1775871.8888210701</v>
      </c>
      <c r="H48" s="91">
        <v>0.22</v>
      </c>
      <c r="I48" s="96">
        <f t="shared" si="5"/>
        <v>62556609.818098255</v>
      </c>
      <c r="J48" s="96">
        <f t="shared" si="4"/>
        <v>13762454.159981616</v>
      </c>
    </row>
    <row r="49" spans="1:10">
      <c r="A49" s="21">
        <v>454</v>
      </c>
      <c r="B49" s="22">
        <v>8201238.2313608201</v>
      </c>
      <c r="D49" s="21">
        <f t="shared" si="0"/>
        <v>139</v>
      </c>
      <c r="E49" s="22">
        <f t="shared" si="1"/>
        <v>8108156.7867671745</v>
      </c>
      <c r="F49" s="95">
        <f t="shared" si="2"/>
        <v>6567606.9972814117</v>
      </c>
      <c r="G49" s="96">
        <f t="shared" si="3"/>
        <v>1540549.7894857631</v>
      </c>
      <c r="H49" s="91">
        <v>0.19</v>
      </c>
      <c r="I49" s="96">
        <f t="shared" si="5"/>
        <v>62556609.818098255</v>
      </c>
      <c r="J49" s="96">
        <f t="shared" si="4"/>
        <v>11885755.865438668</v>
      </c>
    </row>
    <row r="50" spans="1:10">
      <c r="A50" s="21">
        <v>948</v>
      </c>
      <c r="B50" s="22">
        <v>8291573.0103762932</v>
      </c>
      <c r="D50" s="21">
        <f t="shared" si="0"/>
        <v>618</v>
      </c>
      <c r="E50" s="22">
        <f t="shared" si="1"/>
        <v>8151493.0658894619</v>
      </c>
      <c r="F50" s="95">
        <f t="shared" si="2"/>
        <v>7825433.3432538835</v>
      </c>
      <c r="G50" s="96">
        <f t="shared" si="3"/>
        <v>326059.72263557848</v>
      </c>
      <c r="H50" s="91">
        <v>0.04</v>
      </c>
      <c r="I50" s="96">
        <f t="shared" si="5"/>
        <v>62556609.818098255</v>
      </c>
      <c r="J50" s="96">
        <f t="shared" si="4"/>
        <v>2502264.3927239301</v>
      </c>
    </row>
    <row r="51" spans="1:10">
      <c r="A51" s="21">
        <v>405</v>
      </c>
      <c r="B51" s="22">
        <v>8355967.0589312417</v>
      </c>
      <c r="D51" s="21">
        <f t="shared" si="0"/>
        <v>454</v>
      </c>
      <c r="E51" s="22">
        <f t="shared" si="1"/>
        <v>8201238.2313608201</v>
      </c>
      <c r="F51" s="95">
        <f t="shared" si="2"/>
        <v>8201238.2313608201</v>
      </c>
      <c r="G51" s="96">
        <f t="shared" si="3"/>
        <v>0</v>
      </c>
      <c r="H51" s="91">
        <v>0</v>
      </c>
      <c r="I51" s="96">
        <f t="shared" si="5"/>
        <v>62556609.818098255</v>
      </c>
      <c r="J51" s="96">
        <f t="shared" si="4"/>
        <v>0</v>
      </c>
    </row>
    <row r="52" spans="1:10">
      <c r="A52" s="21">
        <v>526</v>
      </c>
      <c r="B52" s="22">
        <v>8450574.4288460948</v>
      </c>
      <c r="D52" s="21">
        <f t="shared" si="0"/>
        <v>948</v>
      </c>
      <c r="E52" s="22">
        <f t="shared" si="1"/>
        <v>8291573.0103762932</v>
      </c>
      <c r="F52" s="95">
        <f t="shared" si="2"/>
        <v>8291573.0103762932</v>
      </c>
      <c r="G52" s="96">
        <f t="shared" si="3"/>
        <v>0</v>
      </c>
      <c r="H52" s="91">
        <v>0</v>
      </c>
      <c r="I52" s="96">
        <f t="shared" si="5"/>
        <v>62556609.818098255</v>
      </c>
      <c r="J52" s="96">
        <f t="shared" si="4"/>
        <v>0</v>
      </c>
    </row>
    <row r="53" spans="1:10">
      <c r="A53" s="21">
        <v>170</v>
      </c>
      <c r="B53" s="22">
        <v>8506423.2956022825</v>
      </c>
      <c r="D53" s="21">
        <f t="shared" si="0"/>
        <v>405</v>
      </c>
      <c r="E53" s="22">
        <f t="shared" si="1"/>
        <v>8355967.0589312417</v>
      </c>
      <c r="F53" s="95">
        <f t="shared" si="2"/>
        <v>8355967.0589312417</v>
      </c>
      <c r="G53" s="96">
        <f t="shared" si="3"/>
        <v>0</v>
      </c>
      <c r="H53" s="91">
        <v>0</v>
      </c>
      <c r="I53" s="96">
        <f t="shared" si="5"/>
        <v>62556609.818098255</v>
      </c>
      <c r="J53" s="96">
        <f t="shared" si="4"/>
        <v>0</v>
      </c>
    </row>
    <row r="54" spans="1:10">
      <c r="A54" s="21">
        <v>659</v>
      </c>
      <c r="B54" s="22">
        <v>8560135.8669087794</v>
      </c>
      <c r="D54" s="21">
        <f t="shared" si="0"/>
        <v>526</v>
      </c>
      <c r="E54" s="22">
        <f t="shared" si="1"/>
        <v>8450574.4288460948</v>
      </c>
      <c r="F54" s="95">
        <f t="shared" si="2"/>
        <v>8450574.4288460948</v>
      </c>
      <c r="G54" s="96">
        <f t="shared" si="3"/>
        <v>0</v>
      </c>
      <c r="H54" s="91">
        <v>0</v>
      </c>
      <c r="I54" s="96">
        <f t="shared" si="5"/>
        <v>62556609.818098255</v>
      </c>
      <c r="J54" s="96">
        <f t="shared" si="4"/>
        <v>0</v>
      </c>
    </row>
    <row r="55" spans="1:10">
      <c r="A55" s="21">
        <v>9</v>
      </c>
      <c r="B55" s="22">
        <v>8632464.7271340061</v>
      </c>
      <c r="D55" s="21">
        <f t="shared" si="0"/>
        <v>170</v>
      </c>
      <c r="E55" s="22">
        <f t="shared" si="1"/>
        <v>8506423.2956022825</v>
      </c>
      <c r="F55" s="95">
        <f t="shared" si="2"/>
        <v>8506423.2956022825</v>
      </c>
      <c r="G55" s="96">
        <f t="shared" si="3"/>
        <v>0</v>
      </c>
      <c r="H55" s="91">
        <v>0</v>
      </c>
      <c r="I55" s="96">
        <f t="shared" si="5"/>
        <v>62556609.818098255</v>
      </c>
      <c r="J55" s="96">
        <f t="shared" si="4"/>
        <v>0</v>
      </c>
    </row>
    <row r="56" spans="1:10">
      <c r="A56" s="21">
        <v>662</v>
      </c>
      <c r="B56" s="22">
        <v>8700520.9964598529</v>
      </c>
      <c r="D56" s="21">
        <f t="shared" si="0"/>
        <v>659</v>
      </c>
      <c r="E56" s="22">
        <f t="shared" si="1"/>
        <v>8560135.8669087794</v>
      </c>
      <c r="F56" s="95">
        <f t="shared" si="2"/>
        <v>8560135.8669087794</v>
      </c>
      <c r="G56" s="96">
        <f t="shared" si="3"/>
        <v>0</v>
      </c>
      <c r="H56" s="91">
        <v>0</v>
      </c>
      <c r="I56" s="96">
        <f t="shared" si="5"/>
        <v>62556609.818098255</v>
      </c>
      <c r="J56" s="96">
        <f t="shared" si="4"/>
        <v>0</v>
      </c>
    </row>
    <row r="57" spans="1:10">
      <c r="A57" s="21">
        <v>661</v>
      </c>
      <c r="B57" s="22">
        <v>8799400.9572740868</v>
      </c>
      <c r="D57" s="21">
        <f t="shared" si="0"/>
        <v>9</v>
      </c>
      <c r="E57" s="22">
        <f t="shared" si="1"/>
        <v>8632464.7271340061</v>
      </c>
      <c r="F57" s="95">
        <f t="shared" si="2"/>
        <v>8632464.7271340061</v>
      </c>
      <c r="G57" s="96">
        <f t="shared" si="3"/>
        <v>0</v>
      </c>
      <c r="H57" s="91">
        <v>0</v>
      </c>
      <c r="I57" s="96">
        <f t="shared" si="5"/>
        <v>62556609.818098255</v>
      </c>
      <c r="J57" s="96">
        <f t="shared" si="4"/>
        <v>0</v>
      </c>
    </row>
    <row r="58" spans="1:10">
      <c r="A58" s="21">
        <v>608</v>
      </c>
      <c r="B58" s="22">
        <v>8861963.8954435866</v>
      </c>
      <c r="D58" s="21">
        <f t="shared" si="0"/>
        <v>662</v>
      </c>
      <c r="E58" s="22">
        <f t="shared" si="1"/>
        <v>8700520.9964598529</v>
      </c>
      <c r="F58" s="95">
        <f t="shared" si="2"/>
        <v>8700520.9964598529</v>
      </c>
      <c r="G58" s="96">
        <f t="shared" si="3"/>
        <v>0</v>
      </c>
      <c r="H58" s="91">
        <v>0</v>
      </c>
      <c r="I58" s="96">
        <f t="shared" si="5"/>
        <v>62556609.818098255</v>
      </c>
      <c r="J58" s="96">
        <f t="shared" si="4"/>
        <v>0</v>
      </c>
    </row>
    <row r="59" spans="1:10">
      <c r="A59" s="21">
        <v>452</v>
      </c>
      <c r="B59" s="22">
        <v>8941312.0121463668</v>
      </c>
      <c r="D59" s="21">
        <f t="shared" si="0"/>
        <v>661</v>
      </c>
      <c r="E59" s="22">
        <f t="shared" si="1"/>
        <v>8799400.9572740868</v>
      </c>
      <c r="F59" s="95">
        <f t="shared" si="2"/>
        <v>8799400.9572740868</v>
      </c>
      <c r="G59" s="96">
        <f t="shared" si="3"/>
        <v>0</v>
      </c>
      <c r="H59" s="91">
        <v>0</v>
      </c>
      <c r="I59" s="96">
        <f t="shared" si="5"/>
        <v>62556609.818098255</v>
      </c>
      <c r="J59" s="96">
        <f t="shared" si="4"/>
        <v>0</v>
      </c>
    </row>
    <row r="60" spans="1:10">
      <c r="A60" s="21">
        <v>145</v>
      </c>
      <c r="B60" s="22">
        <v>8973661.6289559621</v>
      </c>
      <c r="D60" s="21">
        <f t="shared" si="0"/>
        <v>608</v>
      </c>
      <c r="E60" s="22">
        <f t="shared" si="1"/>
        <v>8861963.8954435866</v>
      </c>
      <c r="F60" s="95">
        <f t="shared" si="2"/>
        <v>8861963.8954435866</v>
      </c>
      <c r="G60" s="96">
        <f t="shared" si="3"/>
        <v>0</v>
      </c>
      <c r="H60" s="91">
        <v>0</v>
      </c>
      <c r="I60" s="96">
        <f t="shared" si="5"/>
        <v>62556609.818098255</v>
      </c>
      <c r="J60" s="96">
        <f t="shared" si="4"/>
        <v>0</v>
      </c>
    </row>
    <row r="61" spans="1:10">
      <c r="A61" s="21">
        <v>842</v>
      </c>
      <c r="B61" s="22">
        <v>9035919.3820612207</v>
      </c>
      <c r="D61" s="21">
        <f t="shared" si="0"/>
        <v>452</v>
      </c>
      <c r="E61" s="22">
        <f t="shared" si="1"/>
        <v>8941312.0121463668</v>
      </c>
      <c r="F61" s="95">
        <f t="shared" si="2"/>
        <v>8941312.0121463668</v>
      </c>
      <c r="G61" s="96">
        <f t="shared" si="3"/>
        <v>0</v>
      </c>
      <c r="H61" s="91">
        <v>0</v>
      </c>
      <c r="I61" s="96">
        <f t="shared" si="5"/>
        <v>62556609.818098255</v>
      </c>
      <c r="J61" s="96">
        <f t="shared" si="4"/>
        <v>0</v>
      </c>
    </row>
    <row r="62" spans="1:10">
      <c r="A62" s="21">
        <v>779</v>
      </c>
      <c r="B62" s="22">
        <v>9068879.3689992987</v>
      </c>
      <c r="D62" s="21">
        <f t="shared" si="0"/>
        <v>145</v>
      </c>
      <c r="E62" s="22">
        <f t="shared" si="1"/>
        <v>8973661.6289559621</v>
      </c>
      <c r="F62" s="95">
        <f t="shared" si="2"/>
        <v>8973661.6289559621</v>
      </c>
      <c r="G62" s="96">
        <f t="shared" si="3"/>
        <v>0</v>
      </c>
      <c r="H62" s="91">
        <v>0</v>
      </c>
      <c r="I62" s="96">
        <f t="shared" si="5"/>
        <v>62556609.818098255</v>
      </c>
      <c r="J62" s="96">
        <f t="shared" si="4"/>
        <v>0</v>
      </c>
    </row>
    <row r="63" spans="1:10">
      <c r="A63" s="21">
        <v>280</v>
      </c>
      <c r="B63" s="22">
        <v>9153720.8168584239</v>
      </c>
      <c r="D63" s="21">
        <f t="shared" si="0"/>
        <v>842</v>
      </c>
      <c r="E63" s="22">
        <f t="shared" si="1"/>
        <v>9035919.3820612207</v>
      </c>
      <c r="F63" s="95">
        <f t="shared" si="2"/>
        <v>9035919.3820612207</v>
      </c>
      <c r="G63" s="96">
        <f t="shared" si="3"/>
        <v>0</v>
      </c>
      <c r="H63" s="91">
        <v>0</v>
      </c>
      <c r="I63" s="96">
        <f t="shared" si="5"/>
        <v>62556609.818098255</v>
      </c>
      <c r="J63" s="96">
        <f t="shared" si="4"/>
        <v>0</v>
      </c>
    </row>
    <row r="64" spans="1:10">
      <c r="A64" s="21">
        <v>264</v>
      </c>
      <c r="B64" s="22">
        <v>9260840.7744071782</v>
      </c>
      <c r="D64" s="21">
        <f t="shared" si="0"/>
        <v>779</v>
      </c>
      <c r="E64" s="22">
        <f t="shared" si="1"/>
        <v>9068879.3689992987</v>
      </c>
      <c r="F64" s="95">
        <f t="shared" si="2"/>
        <v>9068879.3689992987</v>
      </c>
      <c r="G64" s="96">
        <f t="shared" si="3"/>
        <v>0</v>
      </c>
      <c r="H64" s="91">
        <v>0</v>
      </c>
      <c r="I64" s="96">
        <f t="shared" si="5"/>
        <v>62556609.818098255</v>
      </c>
      <c r="J64" s="96">
        <f t="shared" si="4"/>
        <v>0</v>
      </c>
    </row>
    <row r="65" spans="1:10">
      <c r="A65" s="21">
        <v>182</v>
      </c>
      <c r="B65" s="22">
        <v>9300514.8327585682</v>
      </c>
      <c r="D65" s="21">
        <f t="shared" si="0"/>
        <v>280</v>
      </c>
      <c r="E65" s="22">
        <f t="shared" si="1"/>
        <v>9153720.8168584239</v>
      </c>
      <c r="F65" s="95">
        <f t="shared" si="2"/>
        <v>9153720.8168584239</v>
      </c>
      <c r="G65" s="96">
        <f t="shared" si="3"/>
        <v>0</v>
      </c>
      <c r="H65" s="91">
        <v>0</v>
      </c>
      <c r="I65" s="96">
        <f t="shared" si="5"/>
        <v>62556609.818098255</v>
      </c>
      <c r="J65" s="96">
        <f t="shared" si="4"/>
        <v>0</v>
      </c>
    </row>
    <row r="66" spans="1:10">
      <c r="A66" s="21">
        <v>306</v>
      </c>
      <c r="B66" s="22">
        <v>9355448.1443220321</v>
      </c>
      <c r="D66" s="21">
        <f t="shared" si="0"/>
        <v>264</v>
      </c>
      <c r="E66" s="22">
        <f t="shared" si="1"/>
        <v>9260840.7744071782</v>
      </c>
      <c r="F66" s="95">
        <f t="shared" si="2"/>
        <v>9260840.7744071782</v>
      </c>
      <c r="G66" s="96">
        <f t="shared" si="3"/>
        <v>0</v>
      </c>
      <c r="H66" s="91">
        <v>0</v>
      </c>
      <c r="I66" s="96">
        <f t="shared" si="5"/>
        <v>62556609.818098255</v>
      </c>
      <c r="J66" s="96">
        <f t="shared" si="4"/>
        <v>0</v>
      </c>
    </row>
    <row r="67" spans="1:10">
      <c r="A67" s="21">
        <v>331</v>
      </c>
      <c r="B67" s="22">
        <v>9438153.2967314683</v>
      </c>
      <c r="D67" s="21">
        <f t="shared" si="0"/>
        <v>182</v>
      </c>
      <c r="E67" s="22">
        <f t="shared" si="1"/>
        <v>9300514.8327585682</v>
      </c>
      <c r="F67" s="95">
        <f t="shared" si="2"/>
        <v>9300514.8327585682</v>
      </c>
      <c r="G67" s="96">
        <f t="shared" si="3"/>
        <v>0</v>
      </c>
      <c r="H67" s="91">
        <v>0</v>
      </c>
      <c r="I67" s="96">
        <f t="shared" si="5"/>
        <v>62556609.818098255</v>
      </c>
      <c r="J67" s="96">
        <f t="shared" si="4"/>
        <v>0</v>
      </c>
    </row>
    <row r="68" spans="1:10">
      <c r="A68" s="21">
        <v>836</v>
      </c>
      <c r="B68" s="22">
        <v>9468366.6180913728</v>
      </c>
      <c r="D68" s="21">
        <f t="shared" si="0"/>
        <v>306</v>
      </c>
      <c r="E68" s="22">
        <f t="shared" si="1"/>
        <v>9355448.1443220321</v>
      </c>
      <c r="F68" s="95">
        <f t="shared" si="2"/>
        <v>7203695.0711279642</v>
      </c>
      <c r="G68" s="96">
        <f t="shared" si="3"/>
        <v>2151753.0731940675</v>
      </c>
      <c r="H68" s="91">
        <v>0.23</v>
      </c>
      <c r="I68" s="96">
        <f t="shared" si="5"/>
        <v>62556609.818098255</v>
      </c>
      <c r="J68" s="96">
        <f t="shared" si="4"/>
        <v>14388020.258162599</v>
      </c>
    </row>
    <row r="69" spans="1:10">
      <c r="A69" s="21">
        <v>238</v>
      </c>
      <c r="B69" s="95">
        <v>9510176.9718924519</v>
      </c>
      <c r="D69" s="21">
        <f t="shared" si="0"/>
        <v>331</v>
      </c>
      <c r="E69" s="22">
        <f t="shared" si="1"/>
        <v>9438153.2967314683</v>
      </c>
      <c r="F69" s="95">
        <f t="shared" si="2"/>
        <v>8588719.5000256356</v>
      </c>
      <c r="G69" s="96">
        <f t="shared" si="3"/>
        <v>849433.79670583212</v>
      </c>
      <c r="H69" s="91">
        <v>0.09</v>
      </c>
      <c r="I69" s="96">
        <f t="shared" si="5"/>
        <v>62556609.818098255</v>
      </c>
      <c r="J69" s="96">
        <f t="shared" si="4"/>
        <v>5630094.8836288424</v>
      </c>
    </row>
    <row r="70" spans="1:10">
      <c r="A70" s="21">
        <v>699</v>
      </c>
      <c r="B70" s="95">
        <v>9540390.2932523582</v>
      </c>
      <c r="D70" s="21">
        <f t="shared" si="0"/>
        <v>836</v>
      </c>
      <c r="E70" s="22">
        <f t="shared" si="1"/>
        <v>9468366.6180913728</v>
      </c>
      <c r="F70" s="95">
        <f t="shared" si="2"/>
        <v>4260764.9781411169</v>
      </c>
      <c r="G70" s="96">
        <f t="shared" si="3"/>
        <v>5207601.6399502559</v>
      </c>
      <c r="H70" s="91">
        <v>0.55000000000000004</v>
      </c>
      <c r="I70" s="96">
        <f t="shared" si="5"/>
        <v>62556609.818098255</v>
      </c>
      <c r="J70" s="96">
        <f t="shared" si="4"/>
        <v>34406135.399954043</v>
      </c>
    </row>
    <row r="71" spans="1:10">
      <c r="A71" s="21">
        <v>213</v>
      </c>
      <c r="B71" s="95">
        <v>9642932.4748374894</v>
      </c>
      <c r="D71" s="21">
        <f t="shared" si="0"/>
        <v>238</v>
      </c>
      <c r="E71" s="22">
        <f t="shared" si="1"/>
        <v>9510176.9718924519</v>
      </c>
      <c r="F71" s="95">
        <f t="shared" si="2"/>
        <v>8559159.2747032065</v>
      </c>
      <c r="G71" s="96">
        <f t="shared" si="3"/>
        <v>951017.69718924526</v>
      </c>
      <c r="H71" s="91">
        <v>0.1</v>
      </c>
      <c r="I71" s="96">
        <f t="shared" si="5"/>
        <v>62556609.818098255</v>
      </c>
      <c r="J71" s="96">
        <f t="shared" si="4"/>
        <v>6255660.9818098256</v>
      </c>
    </row>
    <row r="72" spans="1:10">
      <c r="A72" s="21">
        <v>825</v>
      </c>
      <c r="B72" s="95">
        <v>9678639.1273537409</v>
      </c>
      <c r="D72" s="21">
        <f t="shared" si="0"/>
        <v>699</v>
      </c>
      <c r="E72" s="22">
        <f t="shared" si="1"/>
        <v>9540390.2932523582</v>
      </c>
      <c r="F72" s="95">
        <f t="shared" si="2"/>
        <v>8967966.8756572176</v>
      </c>
      <c r="G72" s="96">
        <f t="shared" si="3"/>
        <v>572423.41759514145</v>
      </c>
      <c r="H72" s="91">
        <v>0.06</v>
      </c>
      <c r="I72" s="96">
        <f t="shared" si="5"/>
        <v>62556609.818098255</v>
      </c>
      <c r="J72" s="96">
        <f t="shared" si="4"/>
        <v>3753396.5890858951</v>
      </c>
    </row>
    <row r="73" spans="1:10">
      <c r="A73" s="21">
        <v>889</v>
      </c>
      <c r="B73" s="95">
        <v>9716787.2603839226</v>
      </c>
      <c r="D73" s="21">
        <f t="shared" ref="D73:D84" si="6">A71</f>
        <v>213</v>
      </c>
      <c r="E73" s="22">
        <f t="shared" ref="E73:E84" si="7">B71</f>
        <v>9642932.4748374894</v>
      </c>
      <c r="F73" s="95">
        <f t="shared" ref="F73:F84" si="8">E73-G73</f>
        <v>9257215.1758439895</v>
      </c>
      <c r="G73" s="96">
        <f t="shared" ref="G73:G84" si="9">E73*H73</f>
        <v>385717.2989934996</v>
      </c>
      <c r="H73" s="91">
        <v>0.04</v>
      </c>
      <c r="I73" s="96">
        <f t="shared" si="5"/>
        <v>62556609.818098255</v>
      </c>
      <c r="J73" s="96">
        <f t="shared" ref="J73:J84" si="10">H73*I73</f>
        <v>2502264.3927239301</v>
      </c>
    </row>
    <row r="74" spans="1:10">
      <c r="A74" s="21">
        <v>27</v>
      </c>
      <c r="B74" s="95">
        <v>9757071.6888637953</v>
      </c>
      <c r="D74" s="21">
        <f t="shared" si="6"/>
        <v>825</v>
      </c>
      <c r="E74" s="22">
        <f t="shared" si="7"/>
        <v>9678639.1273537409</v>
      </c>
      <c r="F74" s="95">
        <f t="shared" si="8"/>
        <v>9678639.1273537409</v>
      </c>
      <c r="G74" s="96">
        <f t="shared" si="9"/>
        <v>0</v>
      </c>
      <c r="H74" s="91">
        <v>0</v>
      </c>
      <c r="I74" s="96">
        <f t="shared" ref="I74:I79" si="11">$I$8</f>
        <v>62556609.818098255</v>
      </c>
      <c r="J74" s="96">
        <f t="shared" si="10"/>
        <v>0</v>
      </c>
    </row>
    <row r="75" spans="1:10">
      <c r="A75" s="21">
        <v>474</v>
      </c>
      <c r="B75" s="95">
        <v>9804375.3738212232</v>
      </c>
      <c r="D75" s="21">
        <f t="shared" si="6"/>
        <v>889</v>
      </c>
      <c r="E75" s="22">
        <f t="shared" si="7"/>
        <v>9716787.2603839226</v>
      </c>
      <c r="F75" s="95">
        <f t="shared" si="8"/>
        <v>9716787.2603839226</v>
      </c>
      <c r="G75" s="96">
        <f t="shared" si="9"/>
        <v>0</v>
      </c>
      <c r="H75" s="91">
        <v>0</v>
      </c>
      <c r="I75" s="96">
        <f t="shared" si="11"/>
        <v>62556609.818098255</v>
      </c>
      <c r="J75" s="96">
        <f t="shared" si="10"/>
        <v>0</v>
      </c>
    </row>
    <row r="76" spans="1:10">
      <c r="A76" s="21">
        <v>744</v>
      </c>
      <c r="B76" s="22">
        <v>9899593.1138645597</v>
      </c>
      <c r="D76" s="21">
        <f t="shared" si="6"/>
        <v>27</v>
      </c>
      <c r="E76" s="22">
        <f t="shared" si="7"/>
        <v>9757071.6888637953</v>
      </c>
      <c r="F76" s="95">
        <f t="shared" si="8"/>
        <v>9757071.6888637953</v>
      </c>
      <c r="G76" s="96">
        <f t="shared" si="9"/>
        <v>0</v>
      </c>
      <c r="H76" s="91">
        <v>0</v>
      </c>
      <c r="I76" s="96">
        <f t="shared" si="11"/>
        <v>62556609.818098255</v>
      </c>
      <c r="J76" s="96">
        <f t="shared" si="10"/>
        <v>0</v>
      </c>
    </row>
    <row r="77" spans="1:10">
      <c r="A77" s="21">
        <v>774</v>
      </c>
      <c r="B77" s="22">
        <v>9937741.2468947414</v>
      </c>
      <c r="D77" s="21">
        <f t="shared" si="6"/>
        <v>474</v>
      </c>
      <c r="E77" s="22">
        <f t="shared" si="7"/>
        <v>9804375.3738212232</v>
      </c>
      <c r="F77" s="95">
        <f t="shared" si="8"/>
        <v>9804375.3738212232</v>
      </c>
      <c r="G77" s="96">
        <f t="shared" si="9"/>
        <v>0</v>
      </c>
      <c r="H77" s="91">
        <v>0</v>
      </c>
      <c r="I77" s="96">
        <f t="shared" si="11"/>
        <v>62556609.818098255</v>
      </c>
      <c r="J77" s="96">
        <f t="shared" si="10"/>
        <v>0</v>
      </c>
    </row>
    <row r="78" spans="1:10">
      <c r="A78" s="15"/>
      <c r="B78" s="18"/>
      <c r="D78" s="21">
        <f t="shared" si="6"/>
        <v>744</v>
      </c>
      <c r="E78" s="22">
        <f t="shared" si="7"/>
        <v>9899593.1138645597</v>
      </c>
      <c r="F78" s="95">
        <f t="shared" si="8"/>
        <v>9899593.1138645597</v>
      </c>
      <c r="G78" s="96">
        <f t="shared" si="9"/>
        <v>0</v>
      </c>
      <c r="H78" s="91">
        <v>0</v>
      </c>
      <c r="I78" s="96">
        <f t="shared" si="11"/>
        <v>62556609.818098255</v>
      </c>
      <c r="J78" s="96">
        <f t="shared" si="10"/>
        <v>0</v>
      </c>
    </row>
    <row r="79" spans="1:10">
      <c r="A79" s="15"/>
      <c r="B79" s="18"/>
      <c r="D79" s="21">
        <f t="shared" si="6"/>
        <v>774</v>
      </c>
      <c r="E79" s="22">
        <f t="shared" si="7"/>
        <v>9937741.2468947414</v>
      </c>
      <c r="F79" s="95">
        <f t="shared" si="8"/>
        <v>9937741.2468947414</v>
      </c>
      <c r="G79" s="96">
        <f t="shared" si="9"/>
        <v>0</v>
      </c>
      <c r="H79" s="91">
        <v>0</v>
      </c>
      <c r="I79" s="96">
        <f t="shared" si="11"/>
        <v>62556609.818098255</v>
      </c>
      <c r="J79" s="96">
        <f t="shared" si="10"/>
        <v>0</v>
      </c>
    </row>
    <row r="80" spans="1:10">
      <c r="A80" s="15"/>
      <c r="B80" s="18"/>
      <c r="D80" s="21">
        <f t="shared" si="6"/>
        <v>0</v>
      </c>
      <c r="E80" s="22">
        <f t="shared" si="7"/>
        <v>0</v>
      </c>
      <c r="F80" s="95">
        <f t="shared" si="8"/>
        <v>0</v>
      </c>
      <c r="G80" s="96">
        <f t="shared" si="9"/>
        <v>0</v>
      </c>
      <c r="H80" s="91"/>
      <c r="I80" s="96"/>
      <c r="J80" s="96">
        <f t="shared" si="10"/>
        <v>0</v>
      </c>
    </row>
    <row r="81" spans="1:10">
      <c r="A81" s="15"/>
      <c r="B81" s="18"/>
      <c r="D81" s="21">
        <f t="shared" si="6"/>
        <v>0</v>
      </c>
      <c r="E81" s="22">
        <f t="shared" si="7"/>
        <v>0</v>
      </c>
      <c r="F81" s="95">
        <f t="shared" si="8"/>
        <v>0</v>
      </c>
      <c r="G81" s="96">
        <f t="shared" si="9"/>
        <v>0</v>
      </c>
      <c r="H81" s="91"/>
      <c r="I81" s="96"/>
      <c r="J81" s="96">
        <f t="shared" si="10"/>
        <v>0</v>
      </c>
    </row>
    <row r="82" spans="1:10">
      <c r="A82" s="15"/>
      <c r="B82" s="18"/>
      <c r="D82" s="21">
        <f t="shared" si="6"/>
        <v>0</v>
      </c>
      <c r="E82" s="22">
        <f t="shared" si="7"/>
        <v>0</v>
      </c>
      <c r="F82" s="95">
        <f t="shared" si="8"/>
        <v>0</v>
      </c>
      <c r="G82" s="96">
        <f t="shared" si="9"/>
        <v>0</v>
      </c>
      <c r="H82" s="91"/>
      <c r="I82" s="96"/>
      <c r="J82" s="96">
        <f t="shared" si="10"/>
        <v>0</v>
      </c>
    </row>
    <row r="83" spans="1:10" ht="15">
      <c r="A83" s="89" t="s">
        <v>42</v>
      </c>
      <c r="B83" s="90">
        <f>SUM(B6:B82)</f>
        <v>528585719.41230482</v>
      </c>
      <c r="D83" s="21">
        <f t="shared" si="6"/>
        <v>0</v>
      </c>
      <c r="E83" s="22">
        <f t="shared" si="7"/>
        <v>0</v>
      </c>
      <c r="F83" s="95">
        <f t="shared" si="8"/>
        <v>0</v>
      </c>
      <c r="G83" s="96">
        <f t="shared" si="9"/>
        <v>0</v>
      </c>
      <c r="H83" s="91"/>
      <c r="I83" s="96"/>
      <c r="J83" s="96">
        <f t="shared" si="10"/>
        <v>0</v>
      </c>
    </row>
    <row r="84" spans="1:10">
      <c r="D84" s="21">
        <f t="shared" si="6"/>
        <v>0</v>
      </c>
      <c r="E84" s="22">
        <f t="shared" si="7"/>
        <v>0</v>
      </c>
      <c r="F84" s="95">
        <f t="shared" si="8"/>
        <v>0</v>
      </c>
      <c r="G84" s="96">
        <f t="shared" si="9"/>
        <v>0</v>
      </c>
      <c r="H84" s="91"/>
      <c r="I84" s="96"/>
      <c r="J84" s="96">
        <f t="shared" si="10"/>
        <v>0</v>
      </c>
    </row>
    <row r="85" spans="1:10" ht="15">
      <c r="D85" s="129" t="s">
        <v>8</v>
      </c>
      <c r="E85" s="129"/>
      <c r="F85" s="129"/>
      <c r="G85" s="129"/>
      <c r="H85" s="129"/>
      <c r="I85" s="129"/>
      <c r="J85" s="92">
        <f>SUM(J8:J84)</f>
        <v>244596344.38876417</v>
      </c>
    </row>
    <row r="86" spans="1:10">
      <c r="J86" s="109">
        <f>J85/stratificazione!E1002</f>
        <v>5.4305555555555558E-2</v>
      </c>
    </row>
  </sheetData>
  <mergeCells count="7">
    <mergeCell ref="A2:A3"/>
    <mergeCell ref="D85:I85"/>
    <mergeCell ref="D5:D6"/>
    <mergeCell ref="E5:E6"/>
    <mergeCell ref="F5:F6"/>
    <mergeCell ref="G5:G6"/>
    <mergeCell ref="D7:J7"/>
  </mergeCells>
  <pageMargins left="0.74803149606299213" right="0.74803149606299213" top="0.98425196850393704" bottom="0.82677165354330717" header="0.31496062992125984" footer="0.51181102362204722"/>
  <pageSetup paperSize="9" scale="55" orientation="portrait" horizontalDpi="4294967293" r:id="rId1"/>
  <headerFooter scaleWithDoc="0" alignWithMargins="0">
    <oddHeader>&amp;L&amp;"Arial,Corsivo"&amp;8&amp;F&amp;R&amp;"Arial,Corsivo"&amp;8Foglio di lavoro: &amp;A</oddHeader>
    <oddFooter>&amp;L&amp;"Arial,Corsivo"&amp;8Vademecum per le attività di controllo di II livello - Pagina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B2:G14"/>
  <sheetViews>
    <sheetView zoomScaleNormal="100" zoomScaleSheetLayoutView="90" zoomScalePageLayoutView="84" workbookViewId="0">
      <selection activeCell="I29" sqref="I29:I30"/>
    </sheetView>
  </sheetViews>
  <sheetFormatPr defaultRowHeight="15"/>
  <cols>
    <col min="1" max="1" width="3" customWidth="1"/>
    <col min="3" max="3" width="17.140625" customWidth="1"/>
    <col min="4" max="4" width="12.85546875" bestFit="1" customWidth="1"/>
    <col min="5" max="5" width="11.28515625" bestFit="1" customWidth="1"/>
    <col min="6" max="6" width="24" customWidth="1"/>
    <col min="7" max="7" width="17.5703125" customWidth="1"/>
    <col min="8" max="8" width="1.85546875" customWidth="1"/>
  </cols>
  <sheetData>
    <row r="2" spans="2:7" ht="29.25">
      <c r="B2" s="130" t="s">
        <v>0</v>
      </c>
      <c r="C2" s="131" t="s">
        <v>13</v>
      </c>
      <c r="D2" s="131" t="s">
        <v>14</v>
      </c>
      <c r="E2" s="134" t="s">
        <v>15</v>
      </c>
      <c r="F2" s="131" t="s">
        <v>47</v>
      </c>
      <c r="G2" s="99" t="s">
        <v>23</v>
      </c>
    </row>
    <row r="3" spans="2:7" ht="43.5" customHeight="1">
      <c r="B3" s="130"/>
      <c r="C3" s="132"/>
      <c r="D3" s="132"/>
      <c r="E3" s="130"/>
      <c r="F3" s="132"/>
      <c r="G3" s="100" t="s">
        <v>11</v>
      </c>
    </row>
    <row r="4" spans="2:7">
      <c r="B4" s="107">
        <v>17</v>
      </c>
      <c r="C4" s="48">
        <v>0</v>
      </c>
      <c r="D4" s="15">
        <v>0</v>
      </c>
      <c r="E4" s="15">
        <v>1.61</v>
      </c>
      <c r="F4" s="15"/>
      <c r="G4" s="23">
        <f t="shared" ref="G4:G7" si="0">F4*C4</f>
        <v>0</v>
      </c>
    </row>
    <row r="5" spans="2:7">
      <c r="B5" s="107">
        <v>504</v>
      </c>
      <c r="C5" s="48">
        <v>0</v>
      </c>
      <c r="D5" s="15">
        <v>0</v>
      </c>
      <c r="E5" s="15">
        <v>1.61</v>
      </c>
      <c r="F5" s="15"/>
      <c r="G5" s="23">
        <f t="shared" si="0"/>
        <v>0</v>
      </c>
    </row>
    <row r="6" spans="2:7">
      <c r="B6" s="107">
        <v>604</v>
      </c>
      <c r="C6" s="48">
        <v>0</v>
      </c>
      <c r="D6" s="15">
        <v>0</v>
      </c>
      <c r="E6" s="15">
        <v>1.61</v>
      </c>
      <c r="F6" s="15"/>
      <c r="G6" s="23">
        <f t="shared" si="0"/>
        <v>0</v>
      </c>
    </row>
    <row r="7" spans="2:7">
      <c r="B7" s="107">
        <v>615</v>
      </c>
      <c r="C7" s="48">
        <v>0</v>
      </c>
      <c r="D7" s="15">
        <v>0</v>
      </c>
      <c r="E7" s="15">
        <v>1.61</v>
      </c>
      <c r="F7" s="15"/>
      <c r="G7" s="23">
        <f t="shared" si="0"/>
        <v>0</v>
      </c>
    </row>
    <row r="8" spans="2:7">
      <c r="B8" s="107">
        <v>849</v>
      </c>
      <c r="C8" s="48">
        <v>2284168.5048511904</v>
      </c>
      <c r="D8" s="15">
        <v>1</v>
      </c>
      <c r="E8" s="15">
        <v>3</v>
      </c>
      <c r="F8" s="15">
        <f>E8-E7-1</f>
        <v>0.3899999999999999</v>
      </c>
      <c r="G8" s="23">
        <f>F8*C8</f>
        <v>890825.71689196397</v>
      </c>
    </row>
    <row r="9" spans="2:7">
      <c r="B9" s="107">
        <v>839</v>
      </c>
      <c r="C9" s="48">
        <v>7952952.1336904475</v>
      </c>
      <c r="D9" s="15">
        <v>1</v>
      </c>
      <c r="E9" s="15">
        <v>3</v>
      </c>
      <c r="F9" s="15">
        <f>F8</f>
        <v>0.3899999999999999</v>
      </c>
      <c r="G9" s="23">
        <f t="shared" ref="G9:G12" si="1">F9*C9</f>
        <v>3101651.3321392736</v>
      </c>
    </row>
    <row r="10" spans="2:7">
      <c r="B10" s="107">
        <v>513</v>
      </c>
      <c r="C10" s="48">
        <v>12735546.976582993</v>
      </c>
      <c r="D10" s="15">
        <v>2</v>
      </c>
      <c r="E10" s="15">
        <v>4.28</v>
      </c>
      <c r="F10" s="15">
        <f t="shared" ref="F10" si="2">E10-E9-1</f>
        <v>0.28000000000000025</v>
      </c>
      <c r="G10" s="23">
        <f t="shared" si="1"/>
        <v>3565953.153443241</v>
      </c>
    </row>
    <row r="11" spans="2:7">
      <c r="B11" s="107">
        <v>719</v>
      </c>
      <c r="C11" s="48">
        <v>14777190.338222364</v>
      </c>
      <c r="D11" s="15">
        <v>2</v>
      </c>
      <c r="E11" s="15">
        <v>4.28</v>
      </c>
      <c r="F11" s="15">
        <v>0.28000000000000003</v>
      </c>
      <c r="G11" s="23">
        <f t="shared" si="1"/>
        <v>4137613.2947022622</v>
      </c>
    </row>
    <row r="12" spans="2:7">
      <c r="B12" s="107">
        <v>892</v>
      </c>
      <c r="C12" s="48">
        <v>26165471.267868005</v>
      </c>
      <c r="D12" s="15">
        <v>2</v>
      </c>
      <c r="E12" s="15">
        <v>4.28</v>
      </c>
      <c r="F12" s="15">
        <v>0.28000000000000003</v>
      </c>
      <c r="G12" s="23">
        <f t="shared" si="1"/>
        <v>7326331.9550030418</v>
      </c>
    </row>
    <row r="13" spans="2:7">
      <c r="B13" s="123" t="s">
        <v>25</v>
      </c>
      <c r="C13" s="123"/>
      <c r="D13" s="123"/>
      <c r="E13" s="123"/>
      <c r="F13" s="123"/>
      <c r="G13" s="92">
        <f>SUM(G4:G12)</f>
        <v>19022375.452179782</v>
      </c>
    </row>
    <row r="14" spans="2:7" ht="11.25" customHeight="1"/>
  </sheetData>
  <sortState ref="B4:C12">
    <sortCondition ref="C4:C12"/>
  </sortState>
  <mergeCells count="6">
    <mergeCell ref="B13:F13"/>
    <mergeCell ref="B2:B3"/>
    <mergeCell ref="C2:C3"/>
    <mergeCell ref="D2:D3"/>
    <mergeCell ref="E2:E3"/>
    <mergeCell ref="F2:F3"/>
  </mergeCells>
  <pageMargins left="0.74803149606299213" right="0.74803149606299213" top="0.98425196850393704" bottom="0.78740157480314965" header="0.31496062992125984" footer="0.51181102362204722"/>
  <pageSetup paperSize="9" scale="98" orientation="landscape" horizontalDpi="4294967293" r:id="rId1"/>
  <headerFooter scaleWithDoc="0" alignWithMargins="0">
    <oddHeader>&amp;L&amp;"Arial,Corsivo"&amp;8&amp;F&amp;R&amp;"Arial,Corsivo"&amp;8Foglio di lavoro: &amp;A</oddHeader>
    <oddFooter>&amp;L&amp;"Arial,Corsivo"&amp;8Vademecum per le attività di controllo di II livello - Pagina &amp;P</oddFooter>
  </headerFooter>
  <ignoredErrors>
    <ignoredError sqref="F9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>
  <dimension ref="B2:G76"/>
  <sheetViews>
    <sheetView topLeftCell="A75" zoomScaleNormal="100" zoomScalePageLayoutView="73" workbookViewId="0">
      <selection activeCell="O102" sqref="O102"/>
    </sheetView>
  </sheetViews>
  <sheetFormatPr defaultRowHeight="15"/>
  <cols>
    <col min="1" max="1" width="1.85546875" customWidth="1"/>
    <col min="3" max="4" width="14.28515625" bestFit="1" customWidth="1"/>
    <col min="6" max="6" width="19.42578125" bestFit="1" customWidth="1"/>
    <col min="7" max="7" width="14.42578125" customWidth="1"/>
    <col min="8" max="8" width="5.85546875" customWidth="1"/>
    <col min="9" max="9" width="3.5703125" customWidth="1"/>
  </cols>
  <sheetData>
    <row r="2" spans="2:7" ht="26.25">
      <c r="B2" s="126" t="s">
        <v>0</v>
      </c>
      <c r="C2" s="136" t="s">
        <v>13</v>
      </c>
      <c r="D2" s="136" t="s">
        <v>14</v>
      </c>
      <c r="E2" s="127" t="s">
        <v>15</v>
      </c>
      <c r="F2" s="136" t="s">
        <v>24</v>
      </c>
      <c r="G2" s="6" t="s">
        <v>25</v>
      </c>
    </row>
    <row r="3" spans="2:7" ht="31.5" customHeight="1">
      <c r="B3" s="126"/>
      <c r="C3" s="137"/>
      <c r="D3" s="137"/>
      <c r="E3" s="126"/>
      <c r="F3" s="137"/>
      <c r="G3" s="7" t="s">
        <v>11</v>
      </c>
    </row>
    <row r="4" spans="2:7">
      <c r="B4" s="1">
        <v>997</v>
      </c>
      <c r="C4" s="28">
        <v>0</v>
      </c>
      <c r="D4" s="1">
        <v>0</v>
      </c>
      <c r="E4" s="1">
        <v>1.61</v>
      </c>
      <c r="F4" s="1"/>
      <c r="G4" s="32">
        <v>0</v>
      </c>
    </row>
    <row r="5" spans="2:7">
      <c r="B5" s="1">
        <v>8</v>
      </c>
      <c r="C5" s="28">
        <v>0</v>
      </c>
      <c r="D5" s="1">
        <v>0</v>
      </c>
      <c r="E5" s="1">
        <v>1.61</v>
      </c>
      <c r="F5" s="1"/>
      <c r="G5" s="32">
        <v>0</v>
      </c>
    </row>
    <row r="6" spans="2:7">
      <c r="B6" s="1">
        <v>835</v>
      </c>
      <c r="C6" s="28">
        <v>0</v>
      </c>
      <c r="D6" s="1">
        <v>0</v>
      </c>
      <c r="E6" s="1">
        <v>1.61</v>
      </c>
      <c r="F6" s="1"/>
      <c r="G6" s="32">
        <v>0</v>
      </c>
    </row>
    <row r="7" spans="2:7">
      <c r="B7" s="1">
        <v>124</v>
      </c>
      <c r="C7" s="28">
        <v>0</v>
      </c>
      <c r="D7" s="1">
        <v>0</v>
      </c>
      <c r="E7" s="1">
        <v>1.61</v>
      </c>
      <c r="F7" s="1"/>
      <c r="G7" s="32">
        <v>0</v>
      </c>
    </row>
    <row r="8" spans="2:7">
      <c r="B8" s="1">
        <v>767</v>
      </c>
      <c r="C8" s="28">
        <v>0</v>
      </c>
      <c r="D8" s="1">
        <v>0</v>
      </c>
      <c r="E8" s="1">
        <v>1.61</v>
      </c>
      <c r="F8" s="1"/>
      <c r="G8" s="32">
        <v>0</v>
      </c>
    </row>
    <row r="9" spans="2:7">
      <c r="B9" s="1">
        <v>864</v>
      </c>
      <c r="C9" s="28">
        <v>0</v>
      </c>
      <c r="D9" s="1">
        <v>0</v>
      </c>
      <c r="E9" s="1">
        <v>1.61</v>
      </c>
      <c r="F9" s="1"/>
      <c r="G9" s="32">
        <v>0</v>
      </c>
    </row>
    <row r="10" spans="2:7">
      <c r="B10" s="1">
        <v>84</v>
      </c>
      <c r="C10" s="28">
        <v>0</v>
      </c>
      <c r="D10" s="1">
        <v>0</v>
      </c>
      <c r="E10" s="1">
        <v>1.61</v>
      </c>
      <c r="F10" s="1"/>
      <c r="G10" s="32">
        <v>0</v>
      </c>
    </row>
    <row r="11" spans="2:7">
      <c r="B11" s="1">
        <v>122</v>
      </c>
      <c r="C11" s="28">
        <v>0</v>
      </c>
      <c r="D11" s="1">
        <v>0</v>
      </c>
      <c r="E11" s="1">
        <v>1.61</v>
      </c>
      <c r="F11" s="1"/>
      <c r="G11" s="32">
        <v>0</v>
      </c>
    </row>
    <row r="12" spans="2:7">
      <c r="B12" s="1">
        <v>396</v>
      </c>
      <c r="C12" s="28">
        <v>0</v>
      </c>
      <c r="D12" s="1">
        <v>0</v>
      </c>
      <c r="E12" s="1">
        <v>1.61</v>
      </c>
      <c r="F12" s="1"/>
      <c r="G12" s="32">
        <v>0</v>
      </c>
    </row>
    <row r="13" spans="2:7">
      <c r="B13" s="1">
        <v>926</v>
      </c>
      <c r="C13" s="28">
        <v>0</v>
      </c>
      <c r="D13" s="1">
        <v>0</v>
      </c>
      <c r="E13" s="1">
        <v>1.61</v>
      </c>
      <c r="F13" s="1"/>
      <c r="G13" s="32">
        <v>0</v>
      </c>
    </row>
    <row r="14" spans="2:7">
      <c r="B14" s="1">
        <v>163</v>
      </c>
      <c r="C14" s="28">
        <v>0</v>
      </c>
      <c r="D14" s="1">
        <v>0</v>
      </c>
      <c r="E14" s="1">
        <v>1.61</v>
      </c>
      <c r="F14" s="1"/>
      <c r="G14" s="32">
        <v>0</v>
      </c>
    </row>
    <row r="15" spans="2:7">
      <c r="B15" s="1">
        <v>181</v>
      </c>
      <c r="C15" s="28">
        <v>0</v>
      </c>
      <c r="D15" s="1">
        <v>0</v>
      </c>
      <c r="E15" s="1">
        <v>1.61</v>
      </c>
      <c r="F15" s="1"/>
      <c r="G15" s="32">
        <v>0</v>
      </c>
    </row>
    <row r="16" spans="2:7">
      <c r="B16" s="1">
        <v>558</v>
      </c>
      <c r="C16" s="28">
        <v>0</v>
      </c>
      <c r="D16" s="1">
        <v>0</v>
      </c>
      <c r="E16" s="1">
        <v>1.61</v>
      </c>
      <c r="F16" s="1"/>
      <c r="G16" s="32">
        <v>0</v>
      </c>
    </row>
    <row r="17" spans="2:7">
      <c r="B17" s="1">
        <v>288</v>
      </c>
      <c r="C17" s="28">
        <v>0</v>
      </c>
      <c r="D17" s="1">
        <v>0</v>
      </c>
      <c r="E17" s="1">
        <v>1.61</v>
      </c>
      <c r="F17" s="1"/>
      <c r="G17" s="32">
        <v>0</v>
      </c>
    </row>
    <row r="18" spans="2:7">
      <c r="B18" s="1">
        <v>296</v>
      </c>
      <c r="C18" s="28">
        <v>0</v>
      </c>
      <c r="D18" s="1">
        <v>0</v>
      </c>
      <c r="E18" s="1">
        <v>1.61</v>
      </c>
      <c r="F18" s="1"/>
      <c r="G18" s="32">
        <v>0</v>
      </c>
    </row>
    <row r="19" spans="2:7">
      <c r="B19" s="1">
        <v>977</v>
      </c>
      <c r="C19" s="28">
        <v>0</v>
      </c>
      <c r="D19" s="1">
        <v>0</v>
      </c>
      <c r="E19" s="1">
        <v>1.61</v>
      </c>
      <c r="F19" s="1"/>
      <c r="G19" s="32">
        <v>0</v>
      </c>
    </row>
    <row r="20" spans="2:7">
      <c r="B20" s="1">
        <v>66</v>
      </c>
      <c r="C20" s="28">
        <v>0</v>
      </c>
      <c r="D20" s="1">
        <v>0</v>
      </c>
      <c r="E20" s="1">
        <v>1.61</v>
      </c>
      <c r="F20" s="1"/>
      <c r="G20" s="32">
        <v>0</v>
      </c>
    </row>
    <row r="21" spans="2:7">
      <c r="B21" s="1">
        <v>237</v>
      </c>
      <c r="C21" s="28">
        <v>0</v>
      </c>
      <c r="D21" s="1">
        <v>0</v>
      </c>
      <c r="E21" s="1">
        <v>1.61</v>
      </c>
      <c r="F21" s="1"/>
      <c r="G21" s="32">
        <v>0</v>
      </c>
    </row>
    <row r="22" spans="2:7">
      <c r="B22" s="1">
        <v>261</v>
      </c>
      <c r="C22" s="28">
        <v>0</v>
      </c>
      <c r="D22" s="1">
        <v>0</v>
      </c>
      <c r="E22" s="1">
        <v>1.61</v>
      </c>
      <c r="F22" s="1"/>
      <c r="G22" s="32">
        <v>0</v>
      </c>
    </row>
    <row r="23" spans="2:7">
      <c r="B23" s="1">
        <v>402</v>
      </c>
      <c r="C23" s="28">
        <v>0</v>
      </c>
      <c r="D23" s="1">
        <v>0</v>
      </c>
      <c r="E23" s="1">
        <v>1.61</v>
      </c>
      <c r="F23" s="1"/>
      <c r="G23" s="32">
        <v>0</v>
      </c>
    </row>
    <row r="24" spans="2:7">
      <c r="B24" s="1">
        <v>606</v>
      </c>
      <c r="C24" s="28">
        <v>0</v>
      </c>
      <c r="D24" s="1">
        <v>0</v>
      </c>
      <c r="E24" s="1">
        <v>1.61</v>
      </c>
      <c r="F24" s="1"/>
      <c r="G24" s="32">
        <v>0</v>
      </c>
    </row>
    <row r="25" spans="2:7">
      <c r="B25" s="1">
        <v>335</v>
      </c>
      <c r="C25" s="28">
        <v>0</v>
      </c>
      <c r="D25" s="1">
        <v>0</v>
      </c>
      <c r="E25" s="1">
        <v>1.61</v>
      </c>
      <c r="F25" s="1"/>
      <c r="G25" s="32">
        <v>0</v>
      </c>
    </row>
    <row r="26" spans="2:7">
      <c r="B26" s="1">
        <v>454</v>
      </c>
      <c r="C26" s="28">
        <v>0</v>
      </c>
      <c r="D26" s="1">
        <v>0</v>
      </c>
      <c r="E26" s="1">
        <v>1.61</v>
      </c>
      <c r="F26" s="1"/>
      <c r="G26" s="32">
        <v>0</v>
      </c>
    </row>
    <row r="27" spans="2:7">
      <c r="B27" s="1">
        <v>948</v>
      </c>
      <c r="C27" s="28">
        <v>0</v>
      </c>
      <c r="D27" s="1">
        <v>0</v>
      </c>
      <c r="E27" s="1">
        <v>1.61</v>
      </c>
      <c r="F27" s="1"/>
      <c r="G27" s="32">
        <v>0</v>
      </c>
    </row>
    <row r="28" spans="2:7">
      <c r="B28" s="1">
        <v>405</v>
      </c>
      <c r="C28" s="28">
        <v>0</v>
      </c>
      <c r="D28" s="1">
        <v>0</v>
      </c>
      <c r="E28" s="1">
        <v>1.61</v>
      </c>
      <c r="F28" s="1"/>
      <c r="G28" s="32">
        <v>0</v>
      </c>
    </row>
    <row r="29" spans="2:7">
      <c r="B29" s="1">
        <v>526</v>
      </c>
      <c r="C29" s="28">
        <v>0</v>
      </c>
      <c r="D29" s="1">
        <v>0</v>
      </c>
      <c r="E29" s="1">
        <v>1.61</v>
      </c>
      <c r="F29" s="1"/>
      <c r="G29" s="32">
        <v>0</v>
      </c>
    </row>
    <row r="30" spans="2:7">
      <c r="B30" s="1">
        <v>170</v>
      </c>
      <c r="C30" s="28">
        <v>0</v>
      </c>
      <c r="D30" s="1">
        <v>0</v>
      </c>
      <c r="E30" s="1">
        <v>1.61</v>
      </c>
      <c r="F30" s="1"/>
      <c r="G30" s="32">
        <v>0</v>
      </c>
    </row>
    <row r="31" spans="2:7">
      <c r="B31" s="1">
        <v>659</v>
      </c>
      <c r="C31" s="28">
        <v>0</v>
      </c>
      <c r="D31" s="1">
        <v>0</v>
      </c>
      <c r="E31" s="1">
        <v>1.61</v>
      </c>
      <c r="F31" s="1"/>
      <c r="G31" s="32">
        <v>0</v>
      </c>
    </row>
    <row r="32" spans="2:7">
      <c r="B32" s="1">
        <v>9</v>
      </c>
      <c r="C32" s="28">
        <v>0</v>
      </c>
      <c r="D32" s="1">
        <v>0</v>
      </c>
      <c r="E32" s="1">
        <v>1.61</v>
      </c>
      <c r="F32" s="1"/>
      <c r="G32" s="32">
        <v>0</v>
      </c>
    </row>
    <row r="33" spans="2:7">
      <c r="B33" s="4">
        <v>662</v>
      </c>
      <c r="C33" s="28">
        <v>0</v>
      </c>
      <c r="D33" s="1">
        <v>0</v>
      </c>
      <c r="E33" s="1">
        <v>1.61</v>
      </c>
      <c r="F33" s="1"/>
      <c r="G33" s="32">
        <v>0</v>
      </c>
    </row>
    <row r="34" spans="2:7">
      <c r="B34" s="1">
        <v>661</v>
      </c>
      <c r="C34" s="28">
        <v>0</v>
      </c>
      <c r="D34" s="1">
        <v>0</v>
      </c>
      <c r="E34" s="1">
        <v>1.61</v>
      </c>
      <c r="F34" s="1"/>
      <c r="G34" s="32">
        <v>0</v>
      </c>
    </row>
    <row r="35" spans="2:7">
      <c r="B35" s="1">
        <v>608</v>
      </c>
      <c r="C35" s="28">
        <v>0</v>
      </c>
      <c r="D35" s="1">
        <v>0</v>
      </c>
      <c r="E35" s="1">
        <v>1.61</v>
      </c>
      <c r="F35" s="1"/>
      <c r="G35" s="32">
        <v>0</v>
      </c>
    </row>
    <row r="36" spans="2:7">
      <c r="B36" s="1">
        <v>452</v>
      </c>
      <c r="C36" s="28">
        <v>0</v>
      </c>
      <c r="D36" s="1">
        <v>0</v>
      </c>
      <c r="E36" s="1">
        <v>1.61</v>
      </c>
      <c r="F36" s="1"/>
      <c r="G36" s="32">
        <v>0</v>
      </c>
    </row>
    <row r="37" spans="2:7">
      <c r="B37" s="1">
        <v>145</v>
      </c>
      <c r="C37" s="28">
        <v>0</v>
      </c>
      <c r="D37" s="1">
        <v>0</v>
      </c>
      <c r="E37" s="1">
        <v>1.61</v>
      </c>
      <c r="F37" s="1"/>
      <c r="G37" s="32">
        <v>0</v>
      </c>
    </row>
    <row r="38" spans="2:7">
      <c r="B38" s="1">
        <v>842</v>
      </c>
      <c r="C38" s="28">
        <v>0</v>
      </c>
      <c r="D38" s="1">
        <v>0</v>
      </c>
      <c r="E38" s="1">
        <v>1.61</v>
      </c>
      <c r="F38" s="1"/>
      <c r="G38" s="32">
        <v>0</v>
      </c>
    </row>
    <row r="39" spans="2:7">
      <c r="B39" s="1">
        <v>779</v>
      </c>
      <c r="C39" s="28">
        <v>0</v>
      </c>
      <c r="D39" s="1">
        <v>0</v>
      </c>
      <c r="E39" s="1">
        <v>1.61</v>
      </c>
      <c r="F39" s="1"/>
      <c r="G39" s="32">
        <v>0</v>
      </c>
    </row>
    <row r="40" spans="2:7">
      <c r="B40" s="1">
        <v>280</v>
      </c>
      <c r="C40" s="28">
        <v>0</v>
      </c>
      <c r="D40" s="1">
        <v>0</v>
      </c>
      <c r="E40" s="1">
        <v>1.61</v>
      </c>
      <c r="F40" s="1"/>
      <c r="G40" s="32">
        <v>0</v>
      </c>
    </row>
    <row r="41" spans="2:7">
      <c r="B41" s="1">
        <v>264</v>
      </c>
      <c r="C41" s="28">
        <v>0</v>
      </c>
      <c r="D41" s="1">
        <v>0</v>
      </c>
      <c r="E41" s="1">
        <v>1.61</v>
      </c>
      <c r="F41" s="1"/>
      <c r="G41" s="32">
        <v>0</v>
      </c>
    </row>
    <row r="42" spans="2:7">
      <c r="B42" s="1">
        <v>182</v>
      </c>
      <c r="C42" s="28">
        <v>0</v>
      </c>
      <c r="D42" s="1">
        <v>0</v>
      </c>
      <c r="E42" s="1">
        <v>1.61</v>
      </c>
      <c r="F42" s="1"/>
      <c r="G42" s="32">
        <v>0</v>
      </c>
    </row>
    <row r="43" spans="2:7">
      <c r="B43" s="1">
        <v>825</v>
      </c>
      <c r="C43" s="28">
        <v>0</v>
      </c>
      <c r="D43" s="1">
        <v>0</v>
      </c>
      <c r="E43" s="1">
        <v>1.61</v>
      </c>
      <c r="F43" s="1"/>
      <c r="G43" s="32">
        <v>0</v>
      </c>
    </row>
    <row r="44" spans="2:7">
      <c r="B44" s="1">
        <v>889</v>
      </c>
      <c r="C44" s="28">
        <v>0</v>
      </c>
      <c r="D44" s="1">
        <v>0</v>
      </c>
      <c r="E44" s="1">
        <v>1.61</v>
      </c>
      <c r="F44" s="1"/>
      <c r="G44" s="32">
        <v>0</v>
      </c>
    </row>
    <row r="45" spans="2:7">
      <c r="B45" s="1">
        <v>27</v>
      </c>
      <c r="C45" s="28">
        <v>0</v>
      </c>
      <c r="D45" s="1">
        <v>0</v>
      </c>
      <c r="E45" s="1">
        <v>1.61</v>
      </c>
      <c r="F45" s="1"/>
      <c r="G45" s="32">
        <v>0</v>
      </c>
    </row>
    <row r="46" spans="2:7">
      <c r="B46" s="1">
        <v>474</v>
      </c>
      <c r="C46" s="28">
        <v>0</v>
      </c>
      <c r="D46" s="1">
        <v>0</v>
      </c>
      <c r="E46" s="1">
        <v>1.61</v>
      </c>
      <c r="F46" s="1"/>
      <c r="G46" s="32">
        <v>0</v>
      </c>
    </row>
    <row r="47" spans="2:7">
      <c r="B47" s="1">
        <v>744</v>
      </c>
      <c r="C47" s="28">
        <v>0</v>
      </c>
      <c r="D47" s="1">
        <v>0</v>
      </c>
      <c r="E47" s="1">
        <v>1.61</v>
      </c>
      <c r="F47" s="1"/>
      <c r="G47" s="32">
        <v>0</v>
      </c>
    </row>
    <row r="48" spans="2:7">
      <c r="B48" s="1">
        <v>774</v>
      </c>
      <c r="C48" s="28">
        <v>0</v>
      </c>
      <c r="D48" s="1">
        <v>0</v>
      </c>
      <c r="E48" s="1">
        <v>1.61</v>
      </c>
      <c r="F48" s="1"/>
      <c r="G48" s="32">
        <v>0</v>
      </c>
    </row>
    <row r="49" spans="2:7">
      <c r="B49" s="1">
        <v>260</v>
      </c>
      <c r="C49" s="28">
        <v>625566.09818098252</v>
      </c>
      <c r="D49" s="1">
        <v>1</v>
      </c>
      <c r="E49" s="1">
        <v>3</v>
      </c>
      <c r="F49" s="1">
        <f>E49-E48-1</f>
        <v>0.3899999999999999</v>
      </c>
      <c r="G49" s="32">
        <f>F49*C49</f>
        <v>243970.77829058311</v>
      </c>
    </row>
    <row r="50" spans="2:7">
      <c r="B50" s="1">
        <v>717</v>
      </c>
      <c r="C50" s="28">
        <v>1251132.196361965</v>
      </c>
      <c r="D50" s="1">
        <v>1</v>
      </c>
      <c r="E50" s="1">
        <v>3</v>
      </c>
      <c r="F50" s="1">
        <f>$F$49</f>
        <v>0.3899999999999999</v>
      </c>
      <c r="G50" s="32">
        <f t="shared" ref="G50:G75" si="0">F50*C50</f>
        <v>487941.55658116622</v>
      </c>
    </row>
    <row r="51" spans="2:7">
      <c r="B51" s="1">
        <v>665</v>
      </c>
      <c r="C51" s="28">
        <v>1251132.196361965</v>
      </c>
      <c r="D51" s="1">
        <v>1</v>
      </c>
      <c r="E51" s="1">
        <v>3</v>
      </c>
      <c r="F51" s="1">
        <f t="shared" ref="F51:F65" si="1">$F$49</f>
        <v>0.3899999999999999</v>
      </c>
      <c r="G51" s="32">
        <f t="shared" si="0"/>
        <v>487941.55658116622</v>
      </c>
    </row>
    <row r="52" spans="2:7">
      <c r="B52" s="1">
        <v>570</v>
      </c>
      <c r="C52" s="28">
        <v>1876698.2945429476</v>
      </c>
      <c r="D52" s="1">
        <v>1</v>
      </c>
      <c r="E52" s="1">
        <v>3</v>
      </c>
      <c r="F52" s="1">
        <f t="shared" si="1"/>
        <v>0.3899999999999999</v>
      </c>
      <c r="G52" s="32">
        <f t="shared" si="0"/>
        <v>731912.33487174939</v>
      </c>
    </row>
    <row r="53" spans="2:7">
      <c r="B53" s="1">
        <v>830</v>
      </c>
      <c r="C53" s="28">
        <v>1876698.2945429476</v>
      </c>
      <c r="D53" s="1">
        <v>1</v>
      </c>
      <c r="E53" s="1">
        <v>3</v>
      </c>
      <c r="F53" s="1">
        <f t="shared" si="1"/>
        <v>0.3899999999999999</v>
      </c>
      <c r="G53" s="32">
        <f t="shared" si="0"/>
        <v>731912.33487174939</v>
      </c>
    </row>
    <row r="54" spans="2:7">
      <c r="B54" s="1">
        <v>618</v>
      </c>
      <c r="C54" s="28">
        <v>2502264.3927239301</v>
      </c>
      <c r="D54" s="1">
        <v>1</v>
      </c>
      <c r="E54" s="1">
        <v>3</v>
      </c>
      <c r="F54" s="1">
        <f t="shared" si="1"/>
        <v>0.3899999999999999</v>
      </c>
      <c r="G54" s="32">
        <f t="shared" si="0"/>
        <v>975883.11316233245</v>
      </c>
    </row>
    <row r="55" spans="2:7">
      <c r="B55" s="1">
        <v>213</v>
      </c>
      <c r="C55" s="28">
        <v>2502264.3927239301</v>
      </c>
      <c r="D55" s="1">
        <v>1</v>
      </c>
      <c r="E55" s="1">
        <v>3</v>
      </c>
      <c r="F55" s="1">
        <f t="shared" si="1"/>
        <v>0.3899999999999999</v>
      </c>
      <c r="G55" s="32">
        <f t="shared" si="0"/>
        <v>975883.11316233245</v>
      </c>
    </row>
    <row r="56" spans="2:7">
      <c r="B56" s="1">
        <v>371</v>
      </c>
      <c r="C56" s="28">
        <v>3127830.4909049128</v>
      </c>
      <c r="D56" s="1">
        <v>1</v>
      </c>
      <c r="E56" s="1">
        <v>3</v>
      </c>
      <c r="F56" s="1">
        <f t="shared" si="1"/>
        <v>0.3899999999999999</v>
      </c>
      <c r="G56" s="32">
        <f t="shared" si="0"/>
        <v>1219853.8914529157</v>
      </c>
    </row>
    <row r="57" spans="2:7">
      <c r="B57" s="1">
        <v>341</v>
      </c>
      <c r="C57" s="28">
        <v>3753396.5890858951</v>
      </c>
      <c r="D57" s="1">
        <v>1</v>
      </c>
      <c r="E57" s="1">
        <v>3</v>
      </c>
      <c r="F57" s="1">
        <f t="shared" si="1"/>
        <v>0.3899999999999999</v>
      </c>
      <c r="G57" s="32">
        <f t="shared" si="0"/>
        <v>1463824.6697434988</v>
      </c>
    </row>
    <row r="58" spans="2:7">
      <c r="B58" s="1">
        <v>114</v>
      </c>
      <c r="C58" s="28">
        <v>3753396.5890858951</v>
      </c>
      <c r="D58" s="1">
        <v>1</v>
      </c>
      <c r="E58" s="1">
        <v>3</v>
      </c>
      <c r="F58" s="1">
        <f t="shared" si="1"/>
        <v>0.3899999999999999</v>
      </c>
      <c r="G58" s="32">
        <f t="shared" si="0"/>
        <v>1463824.6697434988</v>
      </c>
    </row>
    <row r="59" spans="2:7">
      <c r="B59" s="1">
        <v>699</v>
      </c>
      <c r="C59" s="28">
        <v>3753396.5890858951</v>
      </c>
      <c r="D59" s="1">
        <v>1</v>
      </c>
      <c r="E59" s="1">
        <v>3</v>
      </c>
      <c r="F59" s="1">
        <f t="shared" si="1"/>
        <v>0.3899999999999999</v>
      </c>
      <c r="G59" s="32">
        <f t="shared" si="0"/>
        <v>1463824.6697434988</v>
      </c>
    </row>
    <row r="60" spans="2:7">
      <c r="B60" s="1">
        <v>331</v>
      </c>
      <c r="C60" s="28">
        <v>5630094.8836288424</v>
      </c>
      <c r="D60" s="1">
        <v>1</v>
      </c>
      <c r="E60" s="1">
        <v>3</v>
      </c>
      <c r="F60" s="1">
        <f t="shared" si="1"/>
        <v>0.3899999999999999</v>
      </c>
      <c r="G60" s="32">
        <f t="shared" si="0"/>
        <v>2195737.0046152482</v>
      </c>
    </row>
    <row r="61" spans="2:7">
      <c r="B61" s="1">
        <v>39</v>
      </c>
      <c r="C61" s="28">
        <v>6255660.9818098256</v>
      </c>
      <c r="D61" s="1">
        <v>1</v>
      </c>
      <c r="E61" s="1">
        <v>3</v>
      </c>
      <c r="F61" s="1">
        <f t="shared" si="1"/>
        <v>0.3899999999999999</v>
      </c>
      <c r="G61" s="32">
        <f t="shared" si="0"/>
        <v>2439707.7829058315</v>
      </c>
    </row>
    <row r="62" spans="2:7">
      <c r="B62" s="1">
        <v>372</v>
      </c>
      <c r="C62" s="28">
        <v>6255660.9818098256</v>
      </c>
      <c r="D62" s="1">
        <v>1</v>
      </c>
      <c r="E62" s="1">
        <v>3</v>
      </c>
      <c r="F62" s="1">
        <f t="shared" si="1"/>
        <v>0.3899999999999999</v>
      </c>
      <c r="G62" s="32">
        <f t="shared" si="0"/>
        <v>2439707.7829058315</v>
      </c>
    </row>
    <row r="63" spans="2:7">
      <c r="B63" s="1">
        <v>238</v>
      </c>
      <c r="C63" s="28">
        <v>6255660.9818098256</v>
      </c>
      <c r="D63" s="1">
        <v>1</v>
      </c>
      <c r="E63" s="1">
        <v>3</v>
      </c>
      <c r="F63" s="1">
        <f t="shared" si="1"/>
        <v>0.3899999999999999</v>
      </c>
      <c r="G63" s="32">
        <f t="shared" si="0"/>
        <v>2439707.7829058315</v>
      </c>
    </row>
    <row r="64" spans="2:7">
      <c r="B64" s="1">
        <v>960</v>
      </c>
      <c r="C64" s="28">
        <v>6881227.0799908079</v>
      </c>
      <c r="D64" s="1">
        <v>1</v>
      </c>
      <c r="E64" s="1">
        <v>3</v>
      </c>
      <c r="F64" s="1">
        <f t="shared" si="1"/>
        <v>0.3899999999999999</v>
      </c>
      <c r="G64" s="32">
        <f t="shared" si="0"/>
        <v>2683678.5611964143</v>
      </c>
    </row>
    <row r="65" spans="2:7">
      <c r="B65" s="1">
        <v>47</v>
      </c>
      <c r="C65" s="28">
        <v>7506793.1781717902</v>
      </c>
      <c r="D65" s="1">
        <v>1</v>
      </c>
      <c r="E65" s="1">
        <v>3</v>
      </c>
      <c r="F65" s="1">
        <f t="shared" si="1"/>
        <v>0.3899999999999999</v>
      </c>
      <c r="G65" s="32">
        <f t="shared" si="0"/>
        <v>2927649.3394869976</v>
      </c>
    </row>
    <row r="66" spans="2:7">
      <c r="B66" s="1">
        <v>793</v>
      </c>
      <c r="C66" s="28">
        <v>7506793.1781717902</v>
      </c>
      <c r="D66" s="1">
        <v>2</v>
      </c>
      <c r="E66" s="1">
        <v>4.28</v>
      </c>
      <c r="F66" s="1">
        <f>E66-E65-1</f>
        <v>0.28000000000000025</v>
      </c>
      <c r="G66" s="32">
        <f t="shared" si="0"/>
        <v>2101902.0898881033</v>
      </c>
    </row>
    <row r="67" spans="2:7">
      <c r="B67" s="1">
        <v>499</v>
      </c>
      <c r="C67" s="28">
        <v>10009057.57089572</v>
      </c>
      <c r="D67" s="1">
        <v>2</v>
      </c>
      <c r="E67" s="1">
        <v>4.28</v>
      </c>
      <c r="F67" s="1">
        <f>$F$66</f>
        <v>0.28000000000000025</v>
      </c>
      <c r="G67" s="32">
        <f t="shared" si="0"/>
        <v>2802536.1198508041</v>
      </c>
    </row>
    <row r="68" spans="2:7">
      <c r="B68" s="1">
        <v>139</v>
      </c>
      <c r="C68" s="28">
        <v>11885755.865438668</v>
      </c>
      <c r="D68" s="1">
        <v>2</v>
      </c>
      <c r="E68" s="1">
        <v>4.28</v>
      </c>
      <c r="F68" s="1">
        <f t="shared" ref="F68:F73" si="2">$F$66</f>
        <v>0.28000000000000025</v>
      </c>
      <c r="G68" s="32">
        <f t="shared" si="0"/>
        <v>3328011.6423228299</v>
      </c>
    </row>
    <row r="69" spans="2:7">
      <c r="B69" s="1">
        <v>287</v>
      </c>
      <c r="C69" s="28">
        <v>12511321.963619651</v>
      </c>
      <c r="D69" s="1">
        <v>2</v>
      </c>
      <c r="E69" s="1">
        <v>4.28</v>
      </c>
      <c r="F69" s="1">
        <f t="shared" si="2"/>
        <v>0.28000000000000025</v>
      </c>
      <c r="G69" s="32">
        <f t="shared" si="0"/>
        <v>3503170.1498135054</v>
      </c>
    </row>
    <row r="70" spans="2:7">
      <c r="B70" s="1">
        <v>929</v>
      </c>
      <c r="C70" s="28">
        <v>13762454.159981616</v>
      </c>
      <c r="D70" s="1">
        <v>2</v>
      </c>
      <c r="E70" s="1">
        <v>4.28</v>
      </c>
      <c r="F70" s="1">
        <f t="shared" si="2"/>
        <v>0.28000000000000025</v>
      </c>
      <c r="G70" s="32">
        <f t="shared" si="0"/>
        <v>3853487.1647948558</v>
      </c>
    </row>
    <row r="71" spans="2:7">
      <c r="B71" s="1">
        <v>306</v>
      </c>
      <c r="C71" s="28">
        <v>14388020.258162599</v>
      </c>
      <c r="D71" s="1">
        <v>2</v>
      </c>
      <c r="E71" s="1">
        <v>4.28</v>
      </c>
      <c r="F71" s="1">
        <f t="shared" si="2"/>
        <v>0.28000000000000025</v>
      </c>
      <c r="G71" s="32">
        <f t="shared" si="0"/>
        <v>4028645.6722855312</v>
      </c>
    </row>
    <row r="72" spans="2:7">
      <c r="B72" s="1">
        <v>153</v>
      </c>
      <c r="C72" s="28">
        <v>20018115.141791441</v>
      </c>
      <c r="D72" s="1">
        <v>2</v>
      </c>
      <c r="E72" s="1">
        <v>4.28</v>
      </c>
      <c r="F72" s="1">
        <f t="shared" si="2"/>
        <v>0.28000000000000025</v>
      </c>
      <c r="G72" s="32">
        <f t="shared" si="0"/>
        <v>5605072.2397016082</v>
      </c>
    </row>
    <row r="73" spans="2:7">
      <c r="B73" s="1">
        <v>972</v>
      </c>
      <c r="C73" s="28">
        <v>21269247.338153407</v>
      </c>
      <c r="D73" s="1">
        <v>2</v>
      </c>
      <c r="E73" s="1">
        <v>4.28</v>
      </c>
      <c r="F73" s="1">
        <f t="shared" si="2"/>
        <v>0.28000000000000025</v>
      </c>
      <c r="G73" s="32">
        <f t="shared" si="0"/>
        <v>5955389.2546829591</v>
      </c>
    </row>
    <row r="74" spans="2:7">
      <c r="B74" s="1">
        <v>374</v>
      </c>
      <c r="C74" s="28">
        <v>33780569.301773056</v>
      </c>
      <c r="D74" s="1">
        <v>3</v>
      </c>
      <c r="E74" s="1">
        <v>5.52</v>
      </c>
      <c r="F74" s="1">
        <f>E74-E73-1</f>
        <v>0.23999999999999932</v>
      </c>
      <c r="G74" s="32">
        <f t="shared" si="0"/>
        <v>8107336.6324255103</v>
      </c>
    </row>
    <row r="75" spans="2:7">
      <c r="B75" s="1">
        <v>836</v>
      </c>
      <c r="C75" s="28">
        <v>34406135.399954043</v>
      </c>
      <c r="D75" s="1">
        <v>3</v>
      </c>
      <c r="E75" s="1">
        <v>5.52</v>
      </c>
      <c r="F75" s="1">
        <v>0.24</v>
      </c>
      <c r="G75" s="32">
        <f t="shared" si="0"/>
        <v>8257472.4959889697</v>
      </c>
    </row>
    <row r="76" spans="2:7">
      <c r="B76" s="135" t="s">
        <v>25</v>
      </c>
      <c r="C76" s="135"/>
      <c r="D76" s="135"/>
      <c r="E76" s="135"/>
      <c r="F76" s="135"/>
      <c r="G76" s="27">
        <f>SUM(G4:G75)</f>
        <v>72915984.403975323</v>
      </c>
    </row>
  </sheetData>
  <sortState ref="B4:C80">
    <sortCondition ref="C4:C80"/>
  </sortState>
  <mergeCells count="6">
    <mergeCell ref="B76:F76"/>
    <mergeCell ref="B2:B3"/>
    <mergeCell ref="C2:C3"/>
    <mergeCell ref="D2:D3"/>
    <mergeCell ref="E2:E3"/>
    <mergeCell ref="F2:F3"/>
  </mergeCells>
  <pageMargins left="0.74803149606299213" right="0.74803149606299213" top="0.98425196850393704" bottom="0.82677165354330717" header="0.31496062992125984" footer="0.51181102362204722"/>
  <pageSetup paperSize="9" orientation="portrait" horizontalDpi="4294967293" r:id="rId1"/>
  <headerFooter scaleWithDoc="0" alignWithMargins="0">
    <oddHeader>&amp;L&amp;"Arial,Corsivo"&amp;8&amp;F&amp;R&amp;"Arial,Corsivo"&amp;8Foglio di lavoro: &amp;A</oddHeader>
    <oddFooter>&amp;L&amp;"Arial,Corsivo"&amp;8Vademecum per le attività di controllo di II livello - 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11</vt:i4>
      </vt:variant>
      <vt:variant>
        <vt:lpstr>Intervalli denominati</vt:lpstr>
      </vt:variant>
      <vt:variant>
        <vt:i4>15</vt:i4>
      </vt:variant>
    </vt:vector>
  </HeadingPairs>
  <TitlesOfParts>
    <vt:vector size="26" baseType="lpstr">
      <vt:lpstr>Copertina</vt:lpstr>
      <vt:lpstr>popolazione</vt:lpstr>
      <vt:lpstr>stratificazione</vt:lpstr>
      <vt:lpstr>MUS su strato 1</vt:lpstr>
      <vt:lpstr>MUS su strato 2</vt:lpstr>
      <vt:lpstr>inferenza strato 1</vt:lpstr>
      <vt:lpstr>inferenza strato 2</vt:lpstr>
      <vt:lpstr>valutazione strato 1</vt:lpstr>
      <vt:lpstr>valutazione strato 2</vt:lpstr>
      <vt:lpstr>UML</vt:lpstr>
      <vt:lpstr>MUS con errore diverso da zero</vt:lpstr>
      <vt:lpstr>Copertina!_Toc104901967</vt:lpstr>
      <vt:lpstr>Copertina!Area_stampa</vt:lpstr>
      <vt:lpstr>'inferenza strato 1'!Area_stampa</vt:lpstr>
      <vt:lpstr>'inferenza strato 2'!Area_stampa</vt:lpstr>
      <vt:lpstr>'MUS con errore diverso da zero'!Area_stampa</vt:lpstr>
      <vt:lpstr>'MUS su strato 2'!Area_stampa</vt:lpstr>
      <vt:lpstr>'valutazione strato 1'!Area_stampa</vt:lpstr>
      <vt:lpstr>'valutazione strato 2'!Area_stampa</vt:lpstr>
      <vt:lpstr>Copertina!OLE_LINK1</vt:lpstr>
      <vt:lpstr>'MUS con errore diverso da zero'!Titoli_stampa</vt:lpstr>
      <vt:lpstr>'MUS su strato 1'!Titoli_stampa</vt:lpstr>
      <vt:lpstr>'MUS su strato 2'!Titoli_stampa</vt:lpstr>
      <vt:lpstr>popolazione!Titoli_stampa</vt:lpstr>
      <vt:lpstr>stratificazione!Titoli_stampa</vt:lpstr>
      <vt:lpstr>'valutazione strato 2'!Titoli_stampa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2011-04-22T12:54:51Z</cp:lastPrinted>
  <dcterms:created xsi:type="dcterms:W3CDTF">2009-10-01T13:38:57Z</dcterms:created>
  <dcterms:modified xsi:type="dcterms:W3CDTF">2011-04-22T12:54:53Z</dcterms:modified>
</cp:coreProperties>
</file>