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bookViews>
    <workbookView xWindow="7080" yWindow="-15" windowWidth="7125" windowHeight="4740" tabRatio="651" firstSheet="4" activeTab="7"/>
  </bookViews>
  <sheets>
    <sheet name="Copertina" sheetId="12" r:id="rId1"/>
    <sheet name="campione pilota" sheetId="1" r:id="rId2"/>
    <sheet name="tolleranza dell'errore" sheetId="6" r:id="rId3"/>
    <sheet name="numerosità del campione" sheetId="2" r:id="rId4"/>
    <sheet name="esecuzione dell'audit" sheetId="11" r:id="rId5"/>
    <sheet name="precisione di campionamento" sheetId="7" r:id="rId6"/>
    <sheet name="valore contabile estrapolato" sheetId="8" r:id="rId7"/>
    <sheet name="valutazione dei risultati" sheetId="9" r:id="rId8"/>
    <sheet name="Foglio1" sheetId="10" r:id="rId9"/>
  </sheets>
  <externalReferences>
    <externalReference r:id="rId10"/>
  </externalReferences>
  <definedNames>
    <definedName name="_Toc104901967" localSheetId="0">Copertina!$A$17</definedName>
    <definedName name="_xlnm.Print_Area" localSheetId="1">'campione pilota'!$A$7:$H$41</definedName>
    <definedName name="_xlnm.Print_Area" localSheetId="0">Copertina!$A$1:$K$54</definedName>
    <definedName name="_xlnm.Print_Area" localSheetId="3">'numerosità del campione'!$B$1:$E$16</definedName>
    <definedName name="_xlnm.Print_Area" localSheetId="5">'precisione di campionamento'!$A$1:$H$14</definedName>
    <definedName name="_xlnm.Print_Area" localSheetId="2">'tolleranza dell''errore'!$B$1:$G$18</definedName>
    <definedName name="_xlnm.Print_Area" localSheetId="6">'valore contabile estrapolato'!$A$1:$G$13</definedName>
    <definedName name="_xlnm.Print_Area" localSheetId="7">'valutazione dei risultati'!$A$2:$K$18</definedName>
    <definedName name="_xlnm.Criteria" localSheetId="4">'esecuzione dell''audit'!$C$4</definedName>
    <definedName name="OLE_LINK1" localSheetId="0">Copertina!$A$20</definedName>
    <definedName name="scelta1">'numerosità del campione'!$A$1:$A$5</definedName>
    <definedName name="selezione1">'tolleranza dell''errore'!$B$1:$B$5</definedName>
  </definedNames>
  <calcPr calcId="125725" calcMode="manual"/>
</workbook>
</file>

<file path=xl/calcChain.xml><?xml version="1.0" encoding="utf-8"?>
<calcChain xmlns="http://schemas.openxmlformats.org/spreadsheetml/2006/main">
  <c r="D7" i="8"/>
  <c r="D6" i="2"/>
  <c r="D10" i="6"/>
  <c r="H280" i="11" l="1"/>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E4" i="9" l="1"/>
  <c r="D12" i="6" l="1"/>
  <c r="D11"/>
  <c r="D8" i="2" l="1"/>
  <c r="E7" i="7" l="1"/>
  <c r="D39" i="1"/>
  <c r="D8" i="8" l="1"/>
  <c r="E6" i="7"/>
  <c r="C510" i="11"/>
  <c r="E5" i="9" l="1"/>
  <c r="E279" i="11" l="1"/>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C39" i="1"/>
  <c r="E510" i="11" l="1"/>
  <c r="D9" i="8" s="1"/>
  <c r="E7" i="9" s="1"/>
  <c r="E8"/>
  <c r="E9" s="1"/>
  <c r="E35" i="1"/>
  <c r="E10"/>
  <c r="E11"/>
  <c r="E12"/>
  <c r="E13"/>
  <c r="E14"/>
  <c r="E15"/>
  <c r="E16"/>
  <c r="E17"/>
  <c r="E18"/>
  <c r="E19"/>
  <c r="E20"/>
  <c r="E21"/>
  <c r="E22"/>
  <c r="E23"/>
  <c r="E24"/>
  <c r="E25"/>
  <c r="E26"/>
  <c r="E27"/>
  <c r="E28"/>
  <c r="E29"/>
  <c r="E30"/>
  <c r="E31"/>
  <c r="E32"/>
  <c r="E33"/>
  <c r="E34"/>
  <c r="E36"/>
  <c r="E37"/>
  <c r="E38"/>
  <c r="E9"/>
  <c r="E39" l="1"/>
  <c r="D41" s="1"/>
  <c r="G12" i="9"/>
  <c r="E16"/>
  <c r="E17"/>
  <c r="F9" i="1" l="1"/>
  <c r="G9" s="1"/>
  <c r="H9" s="1"/>
  <c r="F38" l="1"/>
  <c r="G38" s="1"/>
  <c r="H38" s="1"/>
  <c r="F30"/>
  <c r="G30" s="1"/>
  <c r="H30" s="1"/>
  <c r="F22"/>
  <c r="G22" s="1"/>
  <c r="H22" s="1"/>
  <c r="F14"/>
  <c r="G14" s="1"/>
  <c r="H14" s="1"/>
  <c r="F10"/>
  <c r="G10" s="1"/>
  <c r="H10" s="1"/>
  <c r="F36"/>
  <c r="G36" s="1"/>
  <c r="H36" s="1"/>
  <c r="F32"/>
  <c r="G32" s="1"/>
  <c r="H32" s="1"/>
  <c r="F28"/>
  <c r="G28" s="1"/>
  <c r="H28" s="1"/>
  <c r="F24"/>
  <c r="G24" s="1"/>
  <c r="H24" s="1"/>
  <c r="F20"/>
  <c r="G20" s="1"/>
  <c r="H20" s="1"/>
  <c r="F16"/>
  <c r="G16" s="1"/>
  <c r="H16" s="1"/>
  <c r="F12"/>
  <c r="G12" s="1"/>
  <c r="H12" s="1"/>
  <c r="F34"/>
  <c r="G34" s="1"/>
  <c r="H34" s="1"/>
  <c r="F26"/>
  <c r="G26" s="1"/>
  <c r="H26" s="1"/>
  <c r="F18"/>
  <c r="G18" s="1"/>
  <c r="H18" s="1"/>
  <c r="F37"/>
  <c r="G37" s="1"/>
  <c r="H37" s="1"/>
  <c r="F35"/>
  <c r="G35" s="1"/>
  <c r="H35" s="1"/>
  <c r="F33"/>
  <c r="G33" s="1"/>
  <c r="H33" s="1"/>
  <c r="F31"/>
  <c r="G31" s="1"/>
  <c r="H31" s="1"/>
  <c r="F29"/>
  <c r="G29" s="1"/>
  <c r="H29" s="1"/>
  <c r="F27"/>
  <c r="G27" s="1"/>
  <c r="H27" s="1"/>
  <c r="F25"/>
  <c r="G25" s="1"/>
  <c r="H25" s="1"/>
  <c r="F23"/>
  <c r="G23" s="1"/>
  <c r="H23" s="1"/>
  <c r="F17"/>
  <c r="G17" s="1"/>
  <c r="H17" s="1"/>
  <c r="F21"/>
  <c r="G21" s="1"/>
  <c r="H21" s="1"/>
  <c r="F13"/>
  <c r="G13" s="1"/>
  <c r="H13" s="1"/>
  <c r="F19"/>
  <c r="G19" s="1"/>
  <c r="H19" s="1"/>
  <c r="F15"/>
  <c r="G15" s="1"/>
  <c r="H15" s="1"/>
  <c r="F11"/>
  <c r="G11" s="1"/>
  <c r="H11" s="1"/>
  <c r="H39" s="1"/>
  <c r="H40" s="1"/>
  <c r="H41" s="1"/>
  <c r="D9" i="2" s="1"/>
  <c r="D13" i="6" l="1"/>
  <c r="D14"/>
  <c r="D7" i="2" s="1"/>
  <c r="E10" s="1"/>
  <c r="D10" s="1"/>
  <c r="D11" s="1"/>
  <c r="F10" i="11" s="1"/>
  <c r="E12" i="7"/>
  <c r="F24" i="11" l="1"/>
  <c r="G24" s="1"/>
  <c r="H24" s="1"/>
  <c r="F26"/>
  <c r="G26" s="1"/>
  <c r="H26" s="1"/>
  <c r="F28"/>
  <c r="G28" s="1"/>
  <c r="H28" s="1"/>
  <c r="F30"/>
  <c r="G30" s="1"/>
  <c r="H30" s="1"/>
  <c r="F32"/>
  <c r="G32" s="1"/>
  <c r="H32" s="1"/>
  <c r="F34"/>
  <c r="G34" s="1"/>
  <c r="H34" s="1"/>
  <c r="F36"/>
  <c r="G36" s="1"/>
  <c r="H36" s="1"/>
  <c r="F38"/>
  <c r="G38" s="1"/>
  <c r="H38" s="1"/>
  <c r="F40"/>
  <c r="G40" s="1"/>
  <c r="H40" s="1"/>
  <c r="F42"/>
  <c r="G42" s="1"/>
  <c r="H42" s="1"/>
  <c r="F44"/>
  <c r="G44" s="1"/>
  <c r="H44" s="1"/>
  <c r="F46"/>
  <c r="G46" s="1"/>
  <c r="H46" s="1"/>
  <c r="F48"/>
  <c r="G48" s="1"/>
  <c r="H48" s="1"/>
  <c r="F50"/>
  <c r="G50" s="1"/>
  <c r="H50" s="1"/>
  <c r="F52"/>
  <c r="G52" s="1"/>
  <c r="H52" s="1"/>
  <c r="F54"/>
  <c r="G54" s="1"/>
  <c r="H54" s="1"/>
  <c r="F56"/>
  <c r="G56" s="1"/>
  <c r="H56" s="1"/>
  <c r="F58"/>
  <c r="G58" s="1"/>
  <c r="H58" s="1"/>
  <c r="F60"/>
  <c r="G60" s="1"/>
  <c r="H60" s="1"/>
  <c r="F62"/>
  <c r="G62" s="1"/>
  <c r="H62" s="1"/>
  <c r="F64"/>
  <c r="G64" s="1"/>
  <c r="H64" s="1"/>
  <c r="F66"/>
  <c r="G66" s="1"/>
  <c r="H66" s="1"/>
  <c r="F68"/>
  <c r="G68" s="1"/>
  <c r="H68" s="1"/>
  <c r="F70"/>
  <c r="G70" s="1"/>
  <c r="H70" s="1"/>
  <c r="F72"/>
  <c r="G72" s="1"/>
  <c r="H72" s="1"/>
  <c r="F74"/>
  <c r="G74" s="1"/>
  <c r="H74" s="1"/>
  <c r="F76"/>
  <c r="G76" s="1"/>
  <c r="H76" s="1"/>
  <c r="F78"/>
  <c r="G78" s="1"/>
  <c r="H78" s="1"/>
  <c r="F80"/>
  <c r="G80" s="1"/>
  <c r="H80" s="1"/>
  <c r="F82"/>
  <c r="G82" s="1"/>
  <c r="H82" s="1"/>
  <c r="F84"/>
  <c r="G84" s="1"/>
  <c r="H84" s="1"/>
  <c r="F86"/>
  <c r="G86" s="1"/>
  <c r="H86" s="1"/>
  <c r="F88"/>
  <c r="G88" s="1"/>
  <c r="H88" s="1"/>
  <c r="F90"/>
  <c r="G90" s="1"/>
  <c r="H90" s="1"/>
  <c r="F92"/>
  <c r="G92" s="1"/>
  <c r="H92" s="1"/>
  <c r="F94"/>
  <c r="G94" s="1"/>
  <c r="H94" s="1"/>
  <c r="F96"/>
  <c r="G96" s="1"/>
  <c r="H96" s="1"/>
  <c r="F98"/>
  <c r="G98" s="1"/>
  <c r="H98" s="1"/>
  <c r="F100"/>
  <c r="G100" s="1"/>
  <c r="H100" s="1"/>
  <c r="F102"/>
  <c r="G102" s="1"/>
  <c r="H102" s="1"/>
  <c r="F104"/>
  <c r="G104" s="1"/>
  <c r="H104" s="1"/>
  <c r="F106"/>
  <c r="G106" s="1"/>
  <c r="H106" s="1"/>
  <c r="F108"/>
  <c r="G108" s="1"/>
  <c r="H108" s="1"/>
  <c r="F110"/>
  <c r="G110" s="1"/>
  <c r="H110" s="1"/>
  <c r="F112"/>
  <c r="G112" s="1"/>
  <c r="H112" s="1"/>
  <c r="F114"/>
  <c r="G114" s="1"/>
  <c r="H114" s="1"/>
  <c r="F116"/>
  <c r="G116" s="1"/>
  <c r="H116" s="1"/>
  <c r="F118"/>
  <c r="G118" s="1"/>
  <c r="H118" s="1"/>
  <c r="F120"/>
  <c r="G120" s="1"/>
  <c r="H120" s="1"/>
  <c r="F122"/>
  <c r="G122" s="1"/>
  <c r="H122" s="1"/>
  <c r="F124"/>
  <c r="G124" s="1"/>
  <c r="H124" s="1"/>
  <c r="F126"/>
  <c r="G126" s="1"/>
  <c r="H126" s="1"/>
  <c r="F128"/>
  <c r="G128" s="1"/>
  <c r="H128" s="1"/>
  <c r="F130"/>
  <c r="G130" s="1"/>
  <c r="H130" s="1"/>
  <c r="F132"/>
  <c r="G132" s="1"/>
  <c r="H132" s="1"/>
  <c r="F134"/>
  <c r="G134" s="1"/>
  <c r="H134" s="1"/>
  <c r="F136"/>
  <c r="G136" s="1"/>
  <c r="H136" s="1"/>
  <c r="F138"/>
  <c r="G138" s="1"/>
  <c r="H138" s="1"/>
  <c r="F140"/>
  <c r="G140" s="1"/>
  <c r="H140" s="1"/>
  <c r="F142"/>
  <c r="G142" s="1"/>
  <c r="H142" s="1"/>
  <c r="F144"/>
  <c r="G144" s="1"/>
  <c r="H144" s="1"/>
  <c r="F146"/>
  <c r="G146" s="1"/>
  <c r="H146" s="1"/>
  <c r="F25"/>
  <c r="G25" s="1"/>
  <c r="H25" s="1"/>
  <c r="F27"/>
  <c r="G27" s="1"/>
  <c r="H27" s="1"/>
  <c r="F29"/>
  <c r="G29" s="1"/>
  <c r="H29" s="1"/>
  <c r="F31"/>
  <c r="G31" s="1"/>
  <c r="H31" s="1"/>
  <c r="F33"/>
  <c r="G33" s="1"/>
  <c r="H33" s="1"/>
  <c r="F35"/>
  <c r="G35" s="1"/>
  <c r="H35" s="1"/>
  <c r="F37"/>
  <c r="G37" s="1"/>
  <c r="H37" s="1"/>
  <c r="F39"/>
  <c r="G39" s="1"/>
  <c r="H39" s="1"/>
  <c r="F41"/>
  <c r="G41" s="1"/>
  <c r="H41" s="1"/>
  <c r="F45"/>
  <c r="G45" s="1"/>
  <c r="H45" s="1"/>
  <c r="F49"/>
  <c r="G49" s="1"/>
  <c r="H49" s="1"/>
  <c r="F53"/>
  <c r="G53" s="1"/>
  <c r="H53" s="1"/>
  <c r="F57"/>
  <c r="G57" s="1"/>
  <c r="H57" s="1"/>
  <c r="F61"/>
  <c r="G61" s="1"/>
  <c r="H61" s="1"/>
  <c r="F65"/>
  <c r="G65" s="1"/>
  <c r="H65" s="1"/>
  <c r="F69"/>
  <c r="G69" s="1"/>
  <c r="H69" s="1"/>
  <c r="F73"/>
  <c r="G73" s="1"/>
  <c r="H73" s="1"/>
  <c r="F77"/>
  <c r="G77" s="1"/>
  <c r="H77" s="1"/>
  <c r="F81"/>
  <c r="G81" s="1"/>
  <c r="H81" s="1"/>
  <c r="F85"/>
  <c r="G85" s="1"/>
  <c r="H85" s="1"/>
  <c r="F89"/>
  <c r="G89" s="1"/>
  <c r="H89" s="1"/>
  <c r="F93"/>
  <c r="G93" s="1"/>
  <c r="H93" s="1"/>
  <c r="F97"/>
  <c r="G97" s="1"/>
  <c r="H97" s="1"/>
  <c r="F101"/>
  <c r="G101" s="1"/>
  <c r="H101" s="1"/>
  <c r="F105"/>
  <c r="G105" s="1"/>
  <c r="H105" s="1"/>
  <c r="F109"/>
  <c r="G109" s="1"/>
  <c r="H109" s="1"/>
  <c r="F113"/>
  <c r="G113" s="1"/>
  <c r="H113" s="1"/>
  <c r="F117"/>
  <c r="G117" s="1"/>
  <c r="H117" s="1"/>
  <c r="F121"/>
  <c r="G121" s="1"/>
  <c r="H121" s="1"/>
  <c r="F125"/>
  <c r="G125" s="1"/>
  <c r="H125" s="1"/>
  <c r="F129"/>
  <c r="G129" s="1"/>
  <c r="H129" s="1"/>
  <c r="F133"/>
  <c r="G133" s="1"/>
  <c r="H133" s="1"/>
  <c r="F137"/>
  <c r="G137" s="1"/>
  <c r="H137" s="1"/>
  <c r="F141"/>
  <c r="G141" s="1"/>
  <c r="H141" s="1"/>
  <c r="F145"/>
  <c r="G145" s="1"/>
  <c r="H145" s="1"/>
  <c r="F43"/>
  <c r="G43" s="1"/>
  <c r="H43" s="1"/>
  <c r="F47"/>
  <c r="G47" s="1"/>
  <c r="H47" s="1"/>
  <c r="F51"/>
  <c r="G51" s="1"/>
  <c r="H51" s="1"/>
  <c r="F55"/>
  <c r="G55" s="1"/>
  <c r="H55" s="1"/>
  <c r="F59"/>
  <c r="G59" s="1"/>
  <c r="H59" s="1"/>
  <c r="F63"/>
  <c r="G63" s="1"/>
  <c r="H63" s="1"/>
  <c r="F67"/>
  <c r="G67" s="1"/>
  <c r="H67" s="1"/>
  <c r="F71"/>
  <c r="G71" s="1"/>
  <c r="H71" s="1"/>
  <c r="F75"/>
  <c r="G75" s="1"/>
  <c r="H75" s="1"/>
  <c r="F79"/>
  <c r="G79" s="1"/>
  <c r="H79" s="1"/>
  <c r="F83"/>
  <c r="G83" s="1"/>
  <c r="H83" s="1"/>
  <c r="F87"/>
  <c r="G87" s="1"/>
  <c r="H87" s="1"/>
  <c r="F91"/>
  <c r="G91" s="1"/>
  <c r="H91" s="1"/>
  <c r="F95"/>
  <c r="G95" s="1"/>
  <c r="H95" s="1"/>
  <c r="F99"/>
  <c r="G99" s="1"/>
  <c r="H99" s="1"/>
  <c r="F103"/>
  <c r="G103" s="1"/>
  <c r="H103" s="1"/>
  <c r="F107"/>
  <c r="G107" s="1"/>
  <c r="H107" s="1"/>
  <c r="F111"/>
  <c r="G111" s="1"/>
  <c r="H111" s="1"/>
  <c r="F115"/>
  <c r="G115" s="1"/>
  <c r="H115" s="1"/>
  <c r="F119"/>
  <c r="G119" s="1"/>
  <c r="H119" s="1"/>
  <c r="F123"/>
  <c r="G123" s="1"/>
  <c r="H123" s="1"/>
  <c r="F127"/>
  <c r="G127" s="1"/>
  <c r="H127" s="1"/>
  <c r="F131"/>
  <c r="G131" s="1"/>
  <c r="H131" s="1"/>
  <c r="F135"/>
  <c r="G135" s="1"/>
  <c r="H135" s="1"/>
  <c r="F139"/>
  <c r="G139" s="1"/>
  <c r="H139" s="1"/>
  <c r="F143"/>
  <c r="G143" s="1"/>
  <c r="H143" s="1"/>
  <c r="G10"/>
  <c r="H10" s="1"/>
  <c r="F13"/>
  <c r="G13" s="1"/>
  <c r="H13" s="1"/>
  <c r="F15"/>
  <c r="G15" s="1"/>
  <c r="H15" s="1"/>
  <c r="F17"/>
  <c r="G17" s="1"/>
  <c r="H17" s="1"/>
  <c r="F19"/>
  <c r="G19" s="1"/>
  <c r="H19" s="1"/>
  <c r="F21"/>
  <c r="G21" s="1"/>
  <c r="H21" s="1"/>
  <c r="F23"/>
  <c r="G23" s="1"/>
  <c r="H23" s="1"/>
  <c r="F12"/>
  <c r="G12" s="1"/>
  <c r="H12" s="1"/>
  <c r="F14"/>
  <c r="G14" s="1"/>
  <c r="H14" s="1"/>
  <c r="F16"/>
  <c r="G16" s="1"/>
  <c r="H16" s="1"/>
  <c r="F18"/>
  <c r="G18" s="1"/>
  <c r="H18" s="1"/>
  <c r="F20"/>
  <c r="G20" s="1"/>
  <c r="H20" s="1"/>
  <c r="F22"/>
  <c r="G22" s="1"/>
  <c r="H22" s="1"/>
  <c r="F11"/>
  <c r="G11" s="1"/>
  <c r="H11" s="1"/>
  <c r="E10" i="7"/>
  <c r="D10" i="8"/>
  <c r="D11" s="1"/>
  <c r="E10" i="9" s="1"/>
  <c r="E6"/>
  <c r="H510" i="11" l="1"/>
  <c r="H511" s="1"/>
  <c r="H512" s="1"/>
  <c r="E8" i="7" s="1"/>
  <c r="E9" s="1"/>
  <c r="E11" s="1"/>
  <c r="E3" i="9" s="1"/>
  <c r="E13" s="1"/>
  <c r="G16"/>
  <c r="E12" l="1"/>
</calcChain>
</file>

<file path=xl/sharedStrings.xml><?xml version="1.0" encoding="utf-8"?>
<sst xmlns="http://schemas.openxmlformats.org/spreadsheetml/2006/main" count="81" uniqueCount="55">
  <si>
    <t>Differenza (a - b)</t>
  </si>
  <si>
    <t>Cod.</t>
  </si>
  <si>
    <t>Quadrato degli scarti dalla media</t>
  </si>
  <si>
    <t>Spesa ammissibile (b)</t>
  </si>
  <si>
    <t>Media delle differenze</t>
  </si>
  <si>
    <t>Differenza - media delle differenze (scarto)</t>
  </si>
  <si>
    <t>A</t>
  </si>
  <si>
    <t>Deviazione standard</t>
  </si>
  <si>
    <t>N</t>
  </si>
  <si>
    <t>Ur</t>
  </si>
  <si>
    <t>Sx</t>
  </si>
  <si>
    <t>n</t>
  </si>
  <si>
    <t>d</t>
  </si>
  <si>
    <t>UR</t>
  </si>
  <si>
    <t>a)</t>
  </si>
  <si>
    <t>b)</t>
  </si>
  <si>
    <t>c)</t>
  </si>
  <si>
    <t>radq(n)</t>
  </si>
  <si>
    <t>e)</t>
  </si>
  <si>
    <t>a*b*c)</t>
  </si>
  <si>
    <t>A'</t>
  </si>
  <si>
    <t>Precisione di campionamento</t>
  </si>
  <si>
    <t>ABV</t>
  </si>
  <si>
    <t>S</t>
  </si>
  <si>
    <t>EBV</t>
  </si>
  <si>
    <t>Valore contabile estrapolato</t>
  </si>
  <si>
    <t>TM</t>
  </si>
  <si>
    <t>EBV-A'</t>
  </si>
  <si>
    <t>EBV+A'</t>
  </si>
  <si>
    <t>ABV-TM</t>
  </si>
  <si>
    <t>ABV+TM</t>
  </si>
  <si>
    <t>Risultato</t>
  </si>
  <si>
    <t>Valutazione</t>
  </si>
  <si>
    <t>la popolazione presenta un errore inferiore al livello di rilevanza</t>
  </si>
  <si>
    <t>Se EBV è compreso nell'intervallo</t>
  </si>
  <si>
    <t xml:space="preserve">Se EBV non è compreso nell'intervallo </t>
  </si>
  <si>
    <t>la popolazione presenta un errore superiore al livello di rilevanza</t>
  </si>
  <si>
    <t>Se ABV è compreso nell'intervallo</t>
  </si>
  <si>
    <t xml:space="preserve">Se ABV non è compreso nell'intervallo </t>
  </si>
  <si>
    <t>A' è uguale o inferiore a TM</t>
  </si>
  <si>
    <t>A' è superiore</t>
  </si>
  <si>
    <t>la precisione  del campionamento è inferiore alla tolleranza prevista per l'errore di campionamento e pertanto non è necessario un ampliamento del campione</t>
  </si>
  <si>
    <t>la precisione del campionameneto è superiore ala tolleranza per l'errore di campionamento. Potrebbe essere necessario per migliorare la precisione, aumentare il campione</t>
  </si>
  <si>
    <t>Spesa certificata (a)</t>
  </si>
  <si>
    <t>Spesa certificata 
(a)</t>
  </si>
  <si>
    <t>Spesa ammissibile 
(b)</t>
  </si>
  <si>
    <t>Intervallo di decisione</t>
  </si>
  <si>
    <t>Intervallo di precisione</t>
  </si>
  <si>
    <t>Riepilogo dati</t>
  </si>
  <si>
    <t>Z b</t>
  </si>
  <si>
    <t>Z a</t>
  </si>
  <si>
    <t>Tolleranza dell'errore</t>
  </si>
  <si>
    <t>Dimensione del campione</t>
  </si>
  <si>
    <t>A*</t>
  </si>
  <si>
    <t>Allegato 9B – Metodo della stima delle differenze Applicativo</t>
  </si>
</sst>
</file>

<file path=xl/styles.xml><?xml version="1.0" encoding="utf-8"?>
<styleSheet xmlns="http://schemas.openxmlformats.org/spreadsheetml/2006/main">
  <numFmts count="4">
    <numFmt numFmtId="44" formatCode="_-&quot;€&quot;\ * #,##0.00_-;\-&quot;€&quot;\ * #,##0.00_-;_-&quot;€&quot;\ * &quot;-&quot;??_-;_-@_-"/>
    <numFmt numFmtId="43" formatCode="_-* #,##0.00_-;\-* #,##0.00_-;_-* &quot;-&quot;??_-;_-@_-"/>
    <numFmt numFmtId="164" formatCode="_-* #,##0_-;\-* #,##0_-;_-* &quot;-&quot;??_-;_-@_-"/>
    <numFmt numFmtId="165" formatCode="_-[$€-410]\ * #,##0.00_-;\-[$€-410]\ * #,##0.00_-;_-[$€-410]\ * &quot;-&quot;??_-;_-@_-"/>
  </numFmts>
  <fonts count="18">
    <font>
      <sz val="11"/>
      <color theme="1"/>
      <name val="Calibri"/>
      <family val="2"/>
      <scheme val="minor"/>
    </font>
    <font>
      <sz val="11"/>
      <color theme="1"/>
      <name val="Calibri"/>
      <family val="2"/>
      <scheme val="minor"/>
    </font>
    <font>
      <b/>
      <sz val="9"/>
      <color rgb="FFFFFFFF"/>
      <name val="Arial"/>
      <family val="2"/>
    </font>
    <font>
      <b/>
      <sz val="11"/>
      <color theme="1"/>
      <name val="Calibri"/>
      <family val="2"/>
      <scheme val="minor"/>
    </font>
    <font>
      <sz val="11"/>
      <color theme="1"/>
      <name val="Arial"/>
      <family val="2"/>
    </font>
    <font>
      <sz val="11"/>
      <color theme="0"/>
      <name val="Calibri"/>
      <family val="2"/>
      <scheme val="minor"/>
    </font>
    <font>
      <sz val="11"/>
      <color theme="0"/>
      <name val="Arial"/>
      <family val="2"/>
    </font>
    <font>
      <b/>
      <sz val="11"/>
      <color theme="0"/>
      <name val="Arial"/>
      <family val="2"/>
    </font>
    <font>
      <b/>
      <sz val="11"/>
      <color theme="1"/>
      <name val="Arial"/>
      <family val="2"/>
    </font>
    <font>
      <sz val="10"/>
      <color theme="1"/>
      <name val="Arial"/>
      <family val="2"/>
    </font>
    <font>
      <b/>
      <sz val="10"/>
      <color theme="1"/>
      <name val="Arial"/>
      <family val="2"/>
    </font>
    <font>
      <b/>
      <sz val="10"/>
      <color rgb="FFFFFFFF"/>
      <name val="Arial"/>
      <family val="2"/>
    </font>
    <font>
      <b/>
      <sz val="10"/>
      <color theme="0"/>
      <name val="Arial"/>
      <family val="2"/>
    </font>
    <font>
      <sz val="10"/>
      <name val="Arial"/>
      <family val="2"/>
    </font>
    <font>
      <b/>
      <sz val="11"/>
      <name val="Arial"/>
      <family val="2"/>
    </font>
    <font>
      <b/>
      <i/>
      <sz val="11"/>
      <name val="Arial"/>
      <family val="2"/>
    </font>
    <font>
      <sz val="11"/>
      <name val="Arial"/>
      <family val="2"/>
    </font>
    <font>
      <b/>
      <sz val="11"/>
      <color theme="0"/>
      <name val="Calibri"/>
      <family val="2"/>
      <scheme val="minor"/>
    </font>
  </fonts>
  <fills count="6">
    <fill>
      <patternFill patternType="none"/>
    </fill>
    <fill>
      <patternFill patternType="gray125"/>
    </fill>
    <fill>
      <patternFill patternType="solid">
        <fgColor rgb="FF548DD4"/>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xf numFmtId="9" fontId="1" fillId="0" borderId="0" applyFont="0" applyFill="0" applyBorder="0" applyAlignment="0" applyProtection="0"/>
  </cellStyleXfs>
  <cellXfs count="116">
    <xf numFmtId="0" fontId="0" fillId="0" borderId="0" xfId="0"/>
    <xf numFmtId="0" fontId="0" fillId="0" borderId="0" xfId="0"/>
    <xf numFmtId="0" fontId="2" fillId="2" borderId="1" xfId="0" applyFont="1" applyFill="1" applyBorder="1" applyAlignment="1">
      <alignment horizontal="center" vertical="center" wrapText="1"/>
    </xf>
    <xf numFmtId="43" fontId="0" fillId="0" borderId="0" xfId="1" applyFont="1"/>
    <xf numFmtId="43" fontId="0" fillId="0" borderId="0" xfId="0" applyNumberFormat="1"/>
    <xf numFmtId="0" fontId="2" fillId="2" borderId="1" xfId="0" applyFont="1" applyFill="1" applyBorder="1" applyAlignment="1">
      <alignment horizontal="left" vertical="top" wrapText="1"/>
    </xf>
    <xf numFmtId="0" fontId="0" fillId="0" borderId="1" xfId="0" applyBorder="1"/>
    <xf numFmtId="0" fontId="4" fillId="0" borderId="0" xfId="0" applyFont="1"/>
    <xf numFmtId="43" fontId="4" fillId="0" borderId="0" xfId="1" applyFont="1"/>
    <xf numFmtId="0" fontId="4" fillId="0" borderId="1" xfId="0" applyFont="1" applyBorder="1"/>
    <xf numFmtId="0" fontId="5" fillId="3" borderId="1" xfId="0" applyFont="1" applyFill="1" applyBorder="1"/>
    <xf numFmtId="43" fontId="5" fillId="3" borderId="1" xfId="1" applyFont="1" applyFill="1" applyBorder="1"/>
    <xf numFmtId="0" fontId="0" fillId="0" borderId="1" xfId="0" applyBorder="1" applyAlignment="1">
      <alignment horizontal="right"/>
    </xf>
    <xf numFmtId="0" fontId="0" fillId="0" borderId="1" xfId="0" applyBorder="1" applyAlignment="1">
      <alignment vertical="center" wrapText="1"/>
    </xf>
    <xf numFmtId="0" fontId="0" fillId="0" borderId="0" xfId="0" applyBorder="1"/>
    <xf numFmtId="43" fontId="0" fillId="0" borderId="0" xfId="0" applyNumberFormat="1" applyBorder="1"/>
    <xf numFmtId="0" fontId="5" fillId="0" borderId="0" xfId="0" applyFont="1" applyFill="1" applyBorder="1" applyAlignment="1">
      <alignment horizontal="center"/>
    </xf>
    <xf numFmtId="0" fontId="3" fillId="0" borderId="1" xfId="0" applyFont="1" applyBorder="1" applyAlignment="1">
      <alignment horizontal="left"/>
    </xf>
    <xf numFmtId="0" fontId="3" fillId="0" borderId="1" xfId="0" applyFont="1" applyFill="1" applyBorder="1" applyAlignment="1">
      <alignment horizontal="left"/>
    </xf>
    <xf numFmtId="0" fontId="5" fillId="3" borderId="2" xfId="0" applyFont="1" applyFill="1" applyBorder="1" applyAlignment="1"/>
    <xf numFmtId="0" fontId="5" fillId="3" borderId="3" xfId="0" applyFont="1" applyFill="1" applyBorder="1" applyAlignment="1"/>
    <xf numFmtId="0" fontId="5" fillId="3" borderId="4" xfId="0" applyFont="1" applyFill="1" applyBorder="1" applyAlignment="1"/>
    <xf numFmtId="0" fontId="7" fillId="3" borderId="1" xfId="0" applyFont="1" applyFill="1" applyBorder="1"/>
    <xf numFmtId="0" fontId="8" fillId="0" borderId="0" xfId="0" applyFont="1"/>
    <xf numFmtId="43" fontId="4" fillId="0" borderId="1" xfId="1" applyFont="1" applyBorder="1"/>
    <xf numFmtId="43" fontId="8" fillId="0" borderId="1" xfId="1" applyFont="1" applyBorder="1"/>
    <xf numFmtId="1" fontId="4" fillId="0" borderId="1" xfId="0" applyNumberFormat="1" applyFont="1" applyBorder="1"/>
    <xf numFmtId="0" fontId="8" fillId="0" borderId="1" xfId="0" applyFont="1" applyBorder="1"/>
    <xf numFmtId="0" fontId="6" fillId="3" borderId="1" xfId="0" applyFont="1" applyFill="1" applyBorder="1"/>
    <xf numFmtId="0" fontId="4" fillId="0" borderId="2" xfId="0" applyFont="1" applyBorder="1" applyAlignment="1">
      <alignment horizontal="center" vertical="center"/>
    </xf>
    <xf numFmtId="0" fontId="4" fillId="0" borderId="1" xfId="0" applyFont="1" applyBorder="1" applyAlignment="1">
      <alignment vertical="center" wrapText="1"/>
    </xf>
    <xf numFmtId="0" fontId="8" fillId="0" borderId="0"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9" fillId="0" borderId="0" xfId="0" applyFont="1"/>
    <xf numFmtId="0" fontId="10" fillId="0" borderId="0" xfId="0" applyFont="1"/>
    <xf numFmtId="0" fontId="11" fillId="2"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43" fontId="9" fillId="0" borderId="0" xfId="1" applyFont="1"/>
    <xf numFmtId="0" fontId="12" fillId="3" borderId="1" xfId="0" applyFont="1" applyFill="1" applyBorder="1" applyAlignment="1">
      <alignment wrapText="1"/>
    </xf>
    <xf numFmtId="43" fontId="12" fillId="3" borderId="1" xfId="1" applyFont="1" applyFill="1" applyBorder="1"/>
    <xf numFmtId="0" fontId="8" fillId="0" borderId="0" xfId="0" applyFont="1" applyFill="1" applyBorder="1" applyAlignment="1">
      <alignment horizontal="center" vertical="center"/>
    </xf>
    <xf numFmtId="43" fontId="8" fillId="0" borderId="0" xfId="0" applyNumberFormat="1" applyFont="1" applyBorder="1" applyAlignment="1">
      <alignment horizontal="center" vertical="center"/>
    </xf>
    <xf numFmtId="0" fontId="4" fillId="0" borderId="0" xfId="0" applyFont="1" applyBorder="1" applyAlignment="1">
      <alignment vertical="center" wrapText="1"/>
    </xf>
    <xf numFmtId="0" fontId="4" fillId="0" borderId="10" xfId="0" applyFont="1" applyBorder="1" applyAlignment="1">
      <alignment horizontal="center" vertical="center" textRotation="90" wrapText="1"/>
    </xf>
    <xf numFmtId="0" fontId="4" fillId="0" borderId="10" xfId="0" applyFont="1" applyBorder="1" applyAlignment="1">
      <alignment horizontal="center" vertical="center"/>
    </xf>
    <xf numFmtId="43" fontId="4" fillId="0" borderId="10" xfId="1" applyFont="1" applyBorder="1" applyAlignment="1">
      <alignment horizontal="center" vertical="center"/>
    </xf>
    <xf numFmtId="0" fontId="8" fillId="0" borderId="10" xfId="0" applyFont="1" applyBorder="1" applyAlignment="1">
      <alignment horizontal="center" vertical="center"/>
    </xf>
    <xf numFmtId="0" fontId="4" fillId="0" borderId="9" xfId="0" applyFont="1" applyFill="1" applyBorder="1"/>
    <xf numFmtId="0" fontId="4" fillId="0" borderId="9" xfId="0" applyFont="1" applyFill="1" applyBorder="1" applyAlignment="1"/>
    <xf numFmtId="43" fontId="4" fillId="0" borderId="9" xfId="1" applyFont="1" applyFill="1" applyBorder="1"/>
    <xf numFmtId="0" fontId="8" fillId="0" borderId="9" xfId="0" applyFont="1" applyFill="1" applyBorder="1" applyAlignment="1">
      <alignment horizontal="center" vertical="center"/>
    </xf>
    <xf numFmtId="0" fontId="14" fillId="0" borderId="0" xfId="3" applyFont="1"/>
    <xf numFmtId="0" fontId="13" fillId="0" borderId="0" xfId="3"/>
    <xf numFmtId="0" fontId="14" fillId="0" borderId="0" xfId="3" applyFont="1" applyAlignment="1">
      <alignment horizontal="justify"/>
    </xf>
    <xf numFmtId="0" fontId="14" fillId="0" borderId="0" xfId="3" applyFont="1" applyAlignment="1"/>
    <xf numFmtId="0" fontId="15" fillId="0" borderId="0" xfId="3" applyFont="1" applyAlignment="1"/>
    <xf numFmtId="0" fontId="15" fillId="0" borderId="0" xfId="3" applyFont="1" applyAlignment="1">
      <alignment horizontal="justify"/>
    </xf>
    <xf numFmtId="0" fontId="15" fillId="0" borderId="0" xfId="3" applyFont="1"/>
    <xf numFmtId="0" fontId="16" fillId="0" borderId="0" xfId="3" applyFont="1"/>
    <xf numFmtId="0" fontId="13" fillId="0" borderId="0" xfId="3" applyFont="1"/>
    <xf numFmtId="9" fontId="9" fillId="0" borderId="0" xfId="4" applyFont="1"/>
    <xf numFmtId="43" fontId="0" fillId="3" borderId="1" xfId="1" applyFont="1" applyFill="1" applyBorder="1"/>
    <xf numFmtId="164" fontId="3" fillId="4" borderId="11" xfId="1" applyNumberFormat="1" applyFont="1" applyFill="1" applyBorder="1"/>
    <xf numFmtId="9" fontId="0" fillId="0" borderId="0" xfId="4" applyFont="1"/>
    <xf numFmtId="0" fontId="17" fillId="3" borderId="1" xfId="0" applyFont="1" applyFill="1" applyBorder="1" applyAlignment="1">
      <alignment horizontal="left"/>
    </xf>
    <xf numFmtId="43" fontId="5" fillId="3" borderId="1" xfId="0" applyNumberFormat="1" applyFont="1" applyFill="1" applyBorder="1"/>
    <xf numFmtId="43" fontId="7" fillId="3" borderId="1" xfId="0" applyNumberFormat="1" applyFont="1" applyFill="1" applyBorder="1"/>
    <xf numFmtId="0" fontId="17" fillId="3" borderId="1" xfId="0" applyFont="1" applyFill="1" applyBorder="1" applyAlignment="1">
      <alignment wrapText="1"/>
    </xf>
    <xf numFmtId="4" fontId="5" fillId="3" borderId="1" xfId="0" applyNumberFormat="1" applyFont="1" applyFill="1" applyBorder="1"/>
    <xf numFmtId="164" fontId="17" fillId="3" borderId="1" xfId="0" applyNumberFormat="1" applyFont="1" applyFill="1" applyBorder="1"/>
    <xf numFmtId="3" fontId="9" fillId="5" borderId="1" xfId="0" applyNumberFormat="1" applyFont="1" applyFill="1" applyBorder="1"/>
    <xf numFmtId="164" fontId="9" fillId="5" borderId="1" xfId="1" applyNumberFormat="1" applyFont="1" applyFill="1" applyBorder="1"/>
    <xf numFmtId="43" fontId="9" fillId="5" borderId="1" xfId="1" applyFont="1" applyFill="1" applyBorder="1"/>
    <xf numFmtId="3" fontId="10" fillId="5" borderId="1" xfId="0" applyNumberFormat="1" applyFont="1" applyFill="1" applyBorder="1"/>
    <xf numFmtId="43" fontId="10" fillId="5" borderId="1" xfId="1" applyFont="1" applyFill="1" applyBorder="1"/>
    <xf numFmtId="43" fontId="9" fillId="5" borderId="0" xfId="0" applyNumberFormat="1" applyFont="1" applyFill="1"/>
    <xf numFmtId="43" fontId="4" fillId="5" borderId="1" xfId="1" applyFont="1" applyFill="1" applyBorder="1"/>
    <xf numFmtId="0" fontId="4" fillId="5" borderId="1" xfId="0" applyFont="1" applyFill="1" applyBorder="1"/>
    <xf numFmtId="164" fontId="0" fillId="5" borderId="1" xfId="1" applyNumberFormat="1" applyFont="1" applyFill="1" applyBorder="1"/>
    <xf numFmtId="43" fontId="0" fillId="5" borderId="1" xfId="0" applyNumberFormat="1" applyFill="1" applyBorder="1"/>
    <xf numFmtId="43" fontId="0" fillId="5" borderId="1" xfId="1" applyFont="1" applyFill="1" applyBorder="1"/>
    <xf numFmtId="44" fontId="0" fillId="5" borderId="1" xfId="2" applyFont="1" applyFill="1" applyBorder="1"/>
    <xf numFmtId="0" fontId="0" fillId="5" borderId="1" xfId="0" applyFill="1" applyBorder="1"/>
    <xf numFmtId="165" fontId="0" fillId="5" borderId="11" xfId="0" applyNumberFormat="1" applyFill="1" applyBorder="1"/>
    <xf numFmtId="44" fontId="0" fillId="5" borderId="11" xfId="0" applyNumberFormat="1" applyFill="1" applyBorder="1"/>
    <xf numFmtId="44" fontId="0" fillId="5" borderId="1" xfId="0" applyNumberFormat="1" applyFill="1" applyBorder="1"/>
    <xf numFmtId="2" fontId="0" fillId="5" borderId="1" xfId="0" applyNumberFormat="1" applyFill="1" applyBorder="1"/>
    <xf numFmtId="164" fontId="4" fillId="5" borderId="1" xfId="1" applyNumberFormat="1" applyFont="1" applyFill="1" applyBorder="1"/>
    <xf numFmtId="43" fontId="4" fillId="5" borderId="1" xfId="1" applyFont="1" applyFill="1" applyBorder="1" applyAlignment="1">
      <alignment horizontal="center" vertical="center"/>
    </xf>
    <xf numFmtId="0" fontId="0" fillId="0" borderId="1" xfId="0" applyBorder="1" applyProtection="1">
      <protection locked="0"/>
    </xf>
    <xf numFmtId="165" fontId="0" fillId="0" borderId="1"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0" fontId="0" fillId="0" borderId="1" xfId="0" applyFill="1" applyBorder="1" applyProtection="1">
      <protection locked="0"/>
    </xf>
    <xf numFmtId="44" fontId="0" fillId="0" borderId="1" xfId="2" applyFont="1" applyBorder="1" applyProtection="1">
      <protection locked="0"/>
    </xf>
    <xf numFmtId="9" fontId="0" fillId="0" borderId="1" xfId="4" applyFont="1" applyBorder="1" applyProtection="1">
      <protection locked="0"/>
    </xf>
    <xf numFmtId="9" fontId="0" fillId="0" borderId="0" xfId="0" applyNumberFormat="1" applyProtection="1">
      <protection locked="0"/>
    </xf>
    <xf numFmtId="9" fontId="4" fillId="0" borderId="0" xfId="4" applyFont="1" applyProtection="1">
      <protection locked="0"/>
    </xf>
    <xf numFmtId="0" fontId="4" fillId="0" borderId="0" xfId="0" applyFont="1" applyProtection="1">
      <protection locked="0"/>
    </xf>
    <xf numFmtId="0" fontId="9" fillId="0" borderId="1" xfId="0" applyFont="1" applyBorder="1" applyProtection="1">
      <protection locked="0"/>
    </xf>
    <xf numFmtId="165" fontId="9" fillId="0" borderId="1" xfId="1" applyNumberFormat="1" applyFont="1" applyBorder="1" applyProtection="1">
      <protection locked="0"/>
    </xf>
    <xf numFmtId="164" fontId="4" fillId="0" borderId="1" xfId="1" applyNumberFormat="1" applyFont="1" applyBorder="1"/>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4" xfId="0" applyFont="1" applyFill="1" applyBorder="1" applyAlignment="1">
      <alignment horizontal="center"/>
    </xf>
    <xf numFmtId="0" fontId="4" fillId="0" borderId="5"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8" fillId="0" borderId="1" xfId="0" applyFont="1" applyBorder="1" applyAlignment="1">
      <alignment horizontal="center" vertical="center"/>
    </xf>
    <xf numFmtId="43"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cellXfs>
  <cellStyles count="5">
    <cellStyle name="Migliaia" xfId="1" builtinId="3"/>
    <cellStyle name="Normale" xfId="0" builtinId="0"/>
    <cellStyle name="Normale 2" xfId="3"/>
    <cellStyle name="Percentuale" xfId="4" builtinId="5"/>
    <cellStyle name="Valuta" xfId="2"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arco:LAVORI%20IN%20CORSO:Consip:PPT:17_11_06:mef%203%20righe.jpg"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4.wmf"/></Relationships>
</file>

<file path=xl/drawings/_rels/drawing6.xml.rels><?xml version="1.0" encoding="UTF-8" standalone="yes"?>
<Relationships xmlns="http://schemas.openxmlformats.org/package/2006/relationships"><Relationship Id="rId1" Type="http://schemas.openxmlformats.org/officeDocument/2006/relationships/image" Target="../media/image5.wmf"/></Relationships>
</file>

<file path=xl/drawings/_rels/drawing7.x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xdr:from>
      <xdr:col>7</xdr:col>
      <xdr:colOff>476250</xdr:colOff>
      <xdr:row>4</xdr:row>
      <xdr:rowOff>38100</xdr:rowOff>
    </xdr:from>
    <xdr:to>
      <xdr:col>10</xdr:col>
      <xdr:colOff>114300</xdr:colOff>
      <xdr:row>7</xdr:row>
      <xdr:rowOff>38100</xdr:rowOff>
    </xdr:to>
    <xdr:pic>
      <xdr:nvPicPr>
        <xdr:cNvPr id="3" name="Immagine 3" descr="Marco:LAVORI IN CORSO:Consip:PPT:17_11_06:mef 3 righe.jpg"/>
        <xdr:cNvPicPr>
          <a:picLocks noChangeAspect="1" noChangeArrowheads="1"/>
        </xdr:cNvPicPr>
      </xdr:nvPicPr>
      <xdr:blipFill>
        <a:blip xmlns:r="http://schemas.openxmlformats.org/officeDocument/2006/relationships" r:embed="rId1" r:link="rId2" cstate="print">
          <a:clrChange>
            <a:clrFrom>
              <a:srgbClr val="FFFFFF"/>
            </a:clrFrom>
            <a:clrTo>
              <a:srgbClr val="FFFFFF">
                <a:alpha val="0"/>
              </a:srgbClr>
            </a:clrTo>
          </a:clrChange>
        </a:blip>
        <a:srcRect/>
        <a:stretch>
          <a:fillRect/>
        </a:stretch>
      </xdr:blipFill>
      <xdr:spPr bwMode="auto">
        <a:xfrm>
          <a:off x="4743450" y="685800"/>
          <a:ext cx="146685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0</xdr:row>
      <xdr:rowOff>0</xdr:rowOff>
    </xdr:from>
    <xdr:to>
      <xdr:col>8</xdr:col>
      <xdr:colOff>47624</xdr:colOff>
      <xdr:row>6</xdr:row>
      <xdr:rowOff>76199</xdr:rowOff>
    </xdr:to>
    <xdr:sp macro="" textlink="">
      <xdr:nvSpPr>
        <xdr:cNvPr id="2" name="CasellaDiTesto 1"/>
        <xdr:cNvSpPr txBox="1"/>
      </xdr:nvSpPr>
      <xdr:spPr>
        <a:xfrm>
          <a:off x="609599" y="0"/>
          <a:ext cx="8334375" cy="104774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r>
            <a:rPr lang="it-IT" sz="1100">
              <a:latin typeface="Arial" pitchFamily="34" charset="0"/>
              <a:cs typeface="Arial" pitchFamily="34" charset="0"/>
            </a:rPr>
            <a:t>Step</a:t>
          </a:r>
          <a:r>
            <a:rPr lang="it-IT" sz="1100" baseline="0">
              <a:latin typeface="Arial" pitchFamily="34" charset="0"/>
              <a:cs typeface="Arial" pitchFamily="34" charset="0"/>
            </a:rPr>
            <a:t> 1: </a:t>
          </a:r>
          <a:r>
            <a:rPr lang="it-IT" sz="1100" baseline="0">
              <a:solidFill>
                <a:schemeClr val="dk1"/>
              </a:solidFill>
              <a:latin typeface="Arial" pitchFamily="34" charset="0"/>
              <a:ea typeface="+mn-ea"/>
              <a:cs typeface="Arial" pitchFamily="34" charset="0"/>
            </a:rPr>
            <a:t>aprire il file excel "Allegato 9c - Metodo della stima delle differenze - MACRO" e seguire le istruzioni per l'estrazione casuale delle operazioni che costiuiranno il campione pilota. </a:t>
          </a:r>
        </a:p>
        <a:p>
          <a:r>
            <a:rPr lang="it-IT" sz="1100" baseline="0">
              <a:solidFill>
                <a:schemeClr val="dk1"/>
              </a:solidFill>
              <a:latin typeface="Arial" pitchFamily="34" charset="0"/>
              <a:ea typeface="+mn-ea"/>
              <a:cs typeface="Arial" pitchFamily="34" charset="0"/>
            </a:rPr>
            <a:t>Step 2: incollare, </a:t>
          </a:r>
          <a:r>
            <a:rPr lang="it-IT" sz="1100" baseline="0">
              <a:latin typeface="Arial" pitchFamily="34" charset="0"/>
              <a:cs typeface="Arial" pitchFamily="34" charset="0"/>
            </a:rPr>
            <a:t>a partire dalla cella B9, il codice operazione e l'importo di spesa certificata  relativa alle operazioni campionate utilizzando la funzione "Incolla speciale - valori". Al termine dei controlli riportare l'importo di spesa ammissibile risultante dalle verifiche. </a:t>
          </a:r>
        </a:p>
        <a:p>
          <a:pPr algn="ctr"/>
          <a:r>
            <a:rPr lang="it-IT" sz="1100" b="1">
              <a:latin typeface="Arial" pitchFamily="34" charset="0"/>
              <a:cs typeface="Arial" pitchFamily="34" charset="0"/>
            </a:rPr>
            <a:t>Passare al foglio di lavoro "Tolleranza dell'errore"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1</xdr:row>
      <xdr:rowOff>19050</xdr:rowOff>
    </xdr:from>
    <xdr:to>
      <xdr:col>3</xdr:col>
      <xdr:colOff>523875</xdr:colOff>
      <xdr:row>4</xdr:row>
      <xdr:rowOff>152400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81050" y="209550"/>
          <a:ext cx="962025" cy="704850"/>
        </a:xfrm>
        <a:prstGeom prst="rect">
          <a:avLst/>
        </a:prstGeom>
        <a:noFill/>
        <a:ln w="9525">
          <a:solidFill>
            <a:schemeClr val="tx2">
              <a:lumMod val="60000"/>
              <a:lumOff val="40000"/>
            </a:schemeClr>
          </a:solidFill>
          <a:miter lim="800000"/>
          <a:headEnd/>
          <a:tailEnd/>
        </a:ln>
      </xdr:spPr>
    </xdr:pic>
    <xdr:clientData/>
  </xdr:twoCellAnchor>
  <xdr:twoCellAnchor>
    <xdr:from>
      <xdr:col>5</xdr:col>
      <xdr:colOff>76200</xdr:colOff>
      <xdr:row>1</xdr:row>
      <xdr:rowOff>142875</xdr:rowOff>
    </xdr:from>
    <xdr:to>
      <xdr:col>11</xdr:col>
      <xdr:colOff>285750</xdr:colOff>
      <xdr:row>6</xdr:row>
      <xdr:rowOff>133350</xdr:rowOff>
    </xdr:to>
    <xdr:sp macro="" textlink="">
      <xdr:nvSpPr>
        <xdr:cNvPr id="3" name="CasellaDiTesto 2"/>
        <xdr:cNvSpPr txBox="1"/>
      </xdr:nvSpPr>
      <xdr:spPr>
        <a:xfrm>
          <a:off x="3028950" y="333375"/>
          <a:ext cx="3867150" cy="933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r>
            <a:rPr lang="it-IT" sz="1100">
              <a:latin typeface="Arial" pitchFamily="34" charset="0"/>
              <a:cs typeface="Arial" pitchFamily="34" charset="0"/>
            </a:rPr>
            <a:t>Step</a:t>
          </a:r>
          <a:r>
            <a:rPr lang="it-IT" sz="1100" baseline="0">
              <a:latin typeface="Arial" pitchFamily="34" charset="0"/>
              <a:cs typeface="Arial" pitchFamily="34" charset="0"/>
            </a:rPr>
            <a:t> 3: posizionarsi nella cella E11 e selezionare il livello di fiducia prescelto.</a:t>
          </a:r>
        </a:p>
        <a:p>
          <a:pPr algn="ctr"/>
          <a:r>
            <a:rPr lang="it-IT" sz="1100" b="1">
              <a:latin typeface="Arial" pitchFamily="34" charset="0"/>
              <a:cs typeface="Arial" pitchFamily="34" charset="0"/>
            </a:rPr>
            <a:t>Passare al foglio di lavoro "Numerosità</a:t>
          </a:r>
          <a:r>
            <a:rPr lang="it-IT" sz="1100" b="1" baseline="0">
              <a:latin typeface="Arial" pitchFamily="34" charset="0"/>
              <a:cs typeface="Arial" pitchFamily="34" charset="0"/>
            </a:rPr>
            <a:t> del campione</a:t>
          </a:r>
          <a:r>
            <a:rPr lang="it-IT" sz="1100" b="1">
              <a:latin typeface="Arial"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0</xdr:row>
      <xdr:rowOff>38100</xdr:rowOff>
    </xdr:from>
    <xdr:to>
      <xdr:col>4</xdr:col>
      <xdr:colOff>0</xdr:colOff>
      <xdr:row>3</xdr:row>
      <xdr:rowOff>161925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90600" y="38100"/>
          <a:ext cx="1905000" cy="695325"/>
        </a:xfrm>
        <a:prstGeom prst="rect">
          <a:avLst/>
        </a:prstGeom>
        <a:noFill/>
        <a:ln w="9525">
          <a:solidFill>
            <a:schemeClr val="tx2">
              <a:lumMod val="60000"/>
              <a:lumOff val="40000"/>
            </a:schemeClr>
          </a:solidFill>
          <a:miter lim="800000"/>
          <a:headEnd/>
          <a:tailEnd/>
        </a:ln>
      </xdr:spPr>
    </xdr:pic>
    <xdr:clientData/>
  </xdr:twoCellAnchor>
  <xdr:twoCellAnchor>
    <xdr:from>
      <xdr:col>5</xdr:col>
      <xdr:colOff>200025</xdr:colOff>
      <xdr:row>1</xdr:row>
      <xdr:rowOff>161925</xdr:rowOff>
    </xdr:from>
    <xdr:to>
      <xdr:col>11</xdr:col>
      <xdr:colOff>352425</xdr:colOff>
      <xdr:row>11</xdr:row>
      <xdr:rowOff>9525</xdr:rowOff>
    </xdr:to>
    <xdr:sp macro="" textlink="">
      <xdr:nvSpPr>
        <xdr:cNvPr id="3" name="CasellaDiTesto 2"/>
        <xdr:cNvSpPr txBox="1"/>
      </xdr:nvSpPr>
      <xdr:spPr>
        <a:xfrm>
          <a:off x="4533900" y="352425"/>
          <a:ext cx="3810000" cy="15621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r>
            <a:rPr lang="it-IT" sz="1100">
              <a:latin typeface="Arial" pitchFamily="34" charset="0"/>
              <a:cs typeface="Arial" pitchFamily="34" charset="0"/>
            </a:rPr>
            <a:t>Step</a:t>
          </a:r>
          <a:r>
            <a:rPr lang="it-IT" sz="1100" baseline="0">
              <a:latin typeface="Arial" pitchFamily="34" charset="0"/>
              <a:cs typeface="Arial" pitchFamily="34" charset="0"/>
            </a:rPr>
            <a:t> 4: posizionarsi nella cella  E8 e selezionare l'intervallo di fiducia prescelto attraverso il menu a tendina. Una volta ottenuta la dimensione del campione (n) aprire il file excel "Allegato 9c - Metodo della stima delle differenze - MACRO" e seguire le istruzioni per l'estrazione casuale delle operazioni da campionare.</a:t>
          </a:r>
        </a:p>
        <a:p>
          <a:r>
            <a:rPr lang="it-IT" sz="1100" b="1">
              <a:latin typeface="Arial" pitchFamily="34" charset="0"/>
              <a:cs typeface="Arial" pitchFamily="34" charset="0"/>
            </a:rPr>
            <a:t>Passare al foglio di lavoro "Estrazione casuale MACRO" contenuto</a:t>
          </a:r>
          <a:r>
            <a:rPr lang="it-IT" sz="1100" b="1" baseline="0">
              <a:latin typeface="Arial" pitchFamily="34" charset="0"/>
              <a:cs typeface="Arial" pitchFamily="34" charset="0"/>
            </a:rPr>
            <a:t> nel file "Allegato 9c".</a:t>
          </a:r>
          <a:endParaRPr lang="it-IT" sz="1100" b="1">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247911</xdr:colOff>
      <xdr:row>0</xdr:row>
      <xdr:rowOff>65240</xdr:rowOff>
    </xdr:from>
    <xdr:to>
      <xdr:col>4</xdr:col>
      <xdr:colOff>430582</xdr:colOff>
      <xdr:row>7</xdr:row>
      <xdr:rowOff>143528</xdr:rowOff>
    </xdr:to>
    <xdr:sp macro="" textlink="">
      <xdr:nvSpPr>
        <xdr:cNvPr id="2" name="CasellaDiTesto 1"/>
        <xdr:cNvSpPr txBox="1"/>
      </xdr:nvSpPr>
      <xdr:spPr>
        <a:xfrm>
          <a:off x="247911" y="65240"/>
          <a:ext cx="4279726" cy="144832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r>
            <a:rPr lang="it-IT" sz="1100">
              <a:latin typeface="Arial" pitchFamily="34" charset="0"/>
              <a:cs typeface="Arial" pitchFamily="34" charset="0"/>
            </a:rPr>
            <a:t>Step</a:t>
          </a:r>
          <a:r>
            <a:rPr lang="it-IT" sz="1100" baseline="0">
              <a:latin typeface="Arial" pitchFamily="34" charset="0"/>
              <a:cs typeface="Arial" pitchFamily="34" charset="0"/>
            </a:rPr>
            <a:t> 5: </a:t>
          </a:r>
          <a:r>
            <a:rPr lang="it-IT" sz="1100" baseline="0">
              <a:solidFill>
                <a:schemeClr val="dk1"/>
              </a:solidFill>
              <a:latin typeface="Arial" pitchFamily="34" charset="0"/>
              <a:ea typeface="+mn-ea"/>
              <a:cs typeface="Arial" pitchFamily="34" charset="0"/>
            </a:rPr>
            <a:t>incollare , a partire dalla cella B10, il codice operazione e l'importo di spesa certificata  relativa alle operazioni campionate utilizzando la funzione "Incolla speciale- valori".</a:t>
          </a:r>
        </a:p>
        <a:p>
          <a:r>
            <a:rPr lang="it-IT" sz="1100" baseline="0">
              <a:solidFill>
                <a:schemeClr val="dk1"/>
              </a:solidFill>
              <a:latin typeface="Arial" pitchFamily="34" charset="0"/>
              <a:ea typeface="+mn-ea"/>
              <a:cs typeface="Arial" pitchFamily="34" charset="0"/>
            </a:rPr>
            <a:t>Al termine dei controlli riportare l'importo di spesa ammissibile risultante dalle verifiche</a:t>
          </a:r>
          <a:endParaRPr lang="it-IT" sz="1100" baseline="0">
            <a:latin typeface="Arial" pitchFamily="34" charset="0"/>
            <a:cs typeface="Arial" pitchFamily="34" charset="0"/>
          </a:endParaRPr>
        </a:p>
        <a:p>
          <a:r>
            <a:rPr lang="it-IT" sz="1100" b="1">
              <a:latin typeface="Arial" pitchFamily="34" charset="0"/>
              <a:cs typeface="Arial" pitchFamily="34" charset="0"/>
            </a:rPr>
            <a:t>Passare al foglio di lavoro "Precisione di campionamento"</a:t>
          </a:r>
        </a:p>
      </xdr:txBody>
    </xdr:sp>
    <xdr:clientData/>
  </xdr:twoCellAnchor>
  <xdr:twoCellAnchor editAs="oneCell">
    <xdr:from>
      <xdr:col>4</xdr:col>
      <xdr:colOff>529243</xdr:colOff>
      <xdr:row>0</xdr:row>
      <xdr:rowOff>89054</xdr:rowOff>
    </xdr:from>
    <xdr:to>
      <xdr:col>5</xdr:col>
      <xdr:colOff>2185</xdr:colOff>
      <xdr:row>3</xdr:row>
      <xdr:rowOff>39143</xdr:rowOff>
    </xdr:to>
    <xdr:pic>
      <xdr:nvPicPr>
        <xdr:cNvPr id="3" name="Picture 9" descr="C:\Documents and Settings\Flavia Rossi\Impostazioni locali\Temporary Internet Files\Content.IE5\ZCVWXBLJ\MCj04113200000[1].wmf"/>
        <xdr:cNvPicPr>
          <a:picLocks noChangeAspect="1" noChangeArrowheads="1"/>
        </xdr:cNvPicPr>
      </xdr:nvPicPr>
      <xdr:blipFill>
        <a:blip xmlns:r="http://schemas.openxmlformats.org/officeDocument/2006/relationships" r:embed="rId1" cstate="print"/>
        <a:srcRect/>
        <a:stretch>
          <a:fillRect/>
        </a:stretch>
      </xdr:blipFill>
      <xdr:spPr bwMode="auto">
        <a:xfrm>
          <a:off x="4626298" y="89054"/>
          <a:ext cx="660305" cy="537247"/>
        </a:xfrm>
        <a:prstGeom prst="rect">
          <a:avLst/>
        </a:prstGeom>
        <a:noFill/>
      </xdr:spPr>
    </xdr:pic>
    <xdr:clientData/>
  </xdr:twoCellAnchor>
  <xdr:twoCellAnchor>
    <xdr:from>
      <xdr:col>5</xdr:col>
      <xdr:colOff>64098</xdr:colOff>
      <xdr:row>0</xdr:row>
      <xdr:rowOff>39145</xdr:rowOff>
    </xdr:from>
    <xdr:to>
      <xdr:col>7</xdr:col>
      <xdr:colOff>1866966</xdr:colOff>
      <xdr:row>7</xdr:row>
      <xdr:rowOff>65241</xdr:rowOff>
    </xdr:to>
    <xdr:sp macro="" textlink="">
      <xdr:nvSpPr>
        <xdr:cNvPr id="4" name="CasellaDiTesto 3"/>
        <xdr:cNvSpPr txBox="1"/>
      </xdr:nvSpPr>
      <xdr:spPr>
        <a:xfrm>
          <a:off x="5231084" y="39145"/>
          <a:ext cx="4190642" cy="139613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it-IT" sz="1100" baseline="0">
              <a:solidFill>
                <a:schemeClr val="dk1"/>
              </a:solidFill>
              <a:latin typeface="+mn-lt"/>
              <a:ea typeface="+mn-ea"/>
              <a:cs typeface="+mn-cs"/>
            </a:rPr>
            <a:t>QUALORA IL NUMERO DI OPERAZIONI CONTROLLATE SIA SUPERIORE AL NUMERO DI OPERAZIONI PREVISTE IN QUESTO APPLICATIVO (500),  AUMENTARE IL NUMERO DI RIGHE PRIMA DI ESEGUIRE LO STEP 5. SI RACCOMANDA DI UTILIZZARE ESCLUSIVAMENTE LA FUNZIONE "INSERISCI RIGHE" PARTENDO  DALLA CELLA B11. QUALUNQUE ALTRA PROCEDURA, INFATTI, CANCELLEREBBE IL LINK DI QUESTO FOGLIO DI LAVORO CON I FOGLI DI LAVORO SUCCESSIVI.</a:t>
          </a:r>
          <a:endParaRPr lang="it-IT"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495300</xdr:colOff>
      <xdr:row>0</xdr:row>
      <xdr:rowOff>85725</xdr:rowOff>
    </xdr:from>
    <xdr:to>
      <xdr:col>4</xdr:col>
      <xdr:colOff>333375</xdr:colOff>
      <xdr:row>2</xdr:row>
      <xdr:rowOff>95250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333500" y="85725"/>
          <a:ext cx="1057275" cy="657225"/>
        </a:xfrm>
        <a:prstGeom prst="rect">
          <a:avLst/>
        </a:prstGeom>
        <a:solidFill>
          <a:schemeClr val="bg1"/>
        </a:solidFill>
        <a:ln w="9525">
          <a:solidFill>
            <a:schemeClr val="tx2">
              <a:lumMod val="60000"/>
              <a:lumOff val="40000"/>
            </a:schemeClr>
          </a:solidFill>
          <a:miter lim="800000"/>
          <a:headEnd/>
          <a:tailEnd/>
        </a:ln>
      </xdr:spPr>
    </xdr:pic>
    <xdr:clientData/>
  </xdr:twoCellAnchor>
  <xdr:twoCellAnchor>
    <xdr:from>
      <xdr:col>6</xdr:col>
      <xdr:colOff>209550</xdr:colOff>
      <xdr:row>3</xdr:row>
      <xdr:rowOff>152399</xdr:rowOff>
    </xdr:from>
    <xdr:to>
      <xdr:col>7</xdr:col>
      <xdr:colOff>2273311</xdr:colOff>
      <xdr:row>10</xdr:row>
      <xdr:rowOff>66674</xdr:rowOff>
    </xdr:to>
    <xdr:sp macro="" textlink="">
      <xdr:nvSpPr>
        <xdr:cNvPr id="3" name="CasellaDiTesto 2"/>
        <xdr:cNvSpPr txBox="1"/>
      </xdr:nvSpPr>
      <xdr:spPr>
        <a:xfrm>
          <a:off x="3686175" y="723899"/>
          <a:ext cx="3187711" cy="12477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r>
            <a:rPr lang="it-IT" sz="1100">
              <a:latin typeface="Arial" pitchFamily="34" charset="0"/>
              <a:cs typeface="Arial" pitchFamily="34" charset="0"/>
            </a:rPr>
            <a:t>Step</a:t>
          </a:r>
          <a:r>
            <a:rPr lang="it-IT" sz="1100" baseline="0">
              <a:latin typeface="Arial" pitchFamily="34" charset="0"/>
              <a:cs typeface="Arial" pitchFamily="34" charset="0"/>
            </a:rPr>
            <a:t> 6: </a:t>
          </a:r>
          <a:r>
            <a:rPr lang="it-IT" sz="1100" baseline="0">
              <a:solidFill>
                <a:schemeClr val="dk1"/>
              </a:solidFill>
              <a:latin typeface="Arial" pitchFamily="34" charset="0"/>
              <a:ea typeface="+mn-ea"/>
              <a:cs typeface="Arial" pitchFamily="34" charset="0"/>
            </a:rPr>
            <a:t>Il foglio di lavoro calcola in automatico tutti i valori. I  dati di input sono inseriti come link con i precedenti fogli di lavoro.</a:t>
          </a:r>
          <a:endParaRPr lang="it-IT" sz="1100" baseline="0">
            <a:latin typeface="Arial" pitchFamily="34" charset="0"/>
            <a:cs typeface="Arial" pitchFamily="34" charset="0"/>
          </a:endParaRPr>
        </a:p>
        <a:p>
          <a:r>
            <a:rPr lang="it-IT" sz="1100" b="1">
              <a:latin typeface="Arial" pitchFamily="34" charset="0"/>
              <a:cs typeface="Arial" pitchFamily="34" charset="0"/>
            </a:rPr>
            <a:t>Passare al foglio di lavoro "Valutazione</a:t>
          </a:r>
          <a:r>
            <a:rPr lang="it-IT" sz="1100" b="1" baseline="0">
              <a:latin typeface="Arial" pitchFamily="34" charset="0"/>
              <a:cs typeface="Arial" pitchFamily="34" charset="0"/>
            </a:rPr>
            <a:t> dei risultati</a:t>
          </a:r>
          <a:r>
            <a:rPr lang="it-IT" sz="1100" b="1">
              <a:latin typeface="Arial" pitchFamily="34" charset="0"/>
              <a:cs typeface="Arial"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95250</xdr:rowOff>
    </xdr:from>
    <xdr:to>
      <xdr:col>3</xdr:col>
      <xdr:colOff>723900</xdr:colOff>
      <xdr:row>3</xdr:row>
      <xdr:rowOff>161925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048000" y="95250"/>
          <a:ext cx="1333500" cy="609600"/>
        </a:xfrm>
        <a:prstGeom prst="rect">
          <a:avLst/>
        </a:prstGeom>
        <a:solidFill>
          <a:schemeClr val="bg1"/>
        </a:solidFill>
        <a:ln w="9525">
          <a:solidFill>
            <a:schemeClr val="accent1"/>
          </a:solid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1</xdr:row>
      <xdr:rowOff>19050</xdr:rowOff>
    </xdr:from>
    <xdr:to>
      <xdr:col>9</xdr:col>
      <xdr:colOff>1158886</xdr:colOff>
      <xdr:row>7</xdr:row>
      <xdr:rowOff>171450</xdr:rowOff>
    </xdr:to>
    <xdr:sp macro="" textlink="">
      <xdr:nvSpPr>
        <xdr:cNvPr id="2" name="CasellaDiTesto 1"/>
        <xdr:cNvSpPr txBox="1"/>
      </xdr:nvSpPr>
      <xdr:spPr>
        <a:xfrm>
          <a:off x="5715000" y="200025"/>
          <a:ext cx="3187711" cy="12477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r>
            <a:rPr lang="it-IT" sz="1100">
              <a:latin typeface="Arial" pitchFamily="34" charset="0"/>
              <a:cs typeface="Arial" pitchFamily="34" charset="0"/>
            </a:rPr>
            <a:t>Step</a:t>
          </a:r>
          <a:r>
            <a:rPr lang="it-IT" sz="1100" baseline="0">
              <a:latin typeface="Arial" pitchFamily="34" charset="0"/>
              <a:cs typeface="Arial" pitchFamily="34" charset="0"/>
            </a:rPr>
            <a:t> 7: </a:t>
          </a:r>
          <a:r>
            <a:rPr lang="it-IT" sz="1100" baseline="0">
              <a:solidFill>
                <a:schemeClr val="dk1"/>
              </a:solidFill>
              <a:latin typeface="Arial" pitchFamily="34" charset="0"/>
              <a:ea typeface="+mn-ea"/>
              <a:cs typeface="Arial" pitchFamily="34" charset="0"/>
            </a:rPr>
            <a:t>Il foglio di lavoro calcola in automatico tutti i valori. I  dati di input sono inseriti come link con i precedenti fogli di lavoro.</a:t>
          </a:r>
          <a:endParaRPr lang="it-IT" sz="1100" baseline="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Vademecum%20per%20le%20attivit&#224;%20di%20controllo%20II%20livello%2022%20aprile%202011\Allegati\Allegato%209C-%20Metodo%20della%20stima%20delle%20differenze%20MACRO.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pertina"/>
      <sheetName val="estrazione casuale MACRO"/>
      <sheetName val="Foglio1"/>
    </sheetNames>
    <sheetDataSet>
      <sheetData sheetId="0"/>
      <sheetData sheetId="1">
        <row r="3">
          <cell r="C3">
            <v>0</v>
          </cell>
        </row>
        <row r="10003">
          <cell r="F10003">
            <v>0</v>
          </cell>
        </row>
      </sheetData>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Foglio12"/>
  <dimension ref="A9:L50"/>
  <sheetViews>
    <sheetView view="pageBreakPreview" topLeftCell="A13" zoomScale="80" zoomScaleNormal="100" zoomScaleSheetLayoutView="80" workbookViewId="0">
      <selection activeCell="H22" sqref="H22"/>
    </sheetView>
  </sheetViews>
  <sheetFormatPr defaultRowHeight="12.75"/>
  <cols>
    <col min="1" max="16384" width="9.140625" style="54"/>
  </cols>
  <sheetData>
    <row r="9" spans="1:1" ht="15">
      <c r="A9" s="53"/>
    </row>
    <row r="10" spans="1:1" ht="15">
      <c r="A10" s="53"/>
    </row>
    <row r="11" spans="1:1" ht="15">
      <c r="A11" s="53"/>
    </row>
    <row r="12" spans="1:1" ht="15">
      <c r="A12" s="53"/>
    </row>
    <row r="13" spans="1:1" ht="15">
      <c r="A13" s="53"/>
    </row>
    <row r="14" spans="1:1" ht="15">
      <c r="A14" s="53"/>
    </row>
    <row r="15" spans="1:1" ht="15">
      <c r="A15" s="53"/>
    </row>
    <row r="16" spans="1:1" ht="15">
      <c r="A16" s="53"/>
    </row>
    <row r="17" spans="1:12" ht="15">
      <c r="A17" s="55"/>
    </row>
    <row r="18" spans="1:12" ht="15">
      <c r="A18" s="55"/>
    </row>
    <row r="19" spans="1:12" ht="15">
      <c r="A19" s="55"/>
    </row>
    <row r="20" spans="1:12" ht="15">
      <c r="A20" s="55"/>
    </row>
    <row r="21" spans="1:12" ht="15">
      <c r="A21" s="55"/>
    </row>
    <row r="22" spans="1:12" ht="15">
      <c r="B22" s="56"/>
      <c r="C22" s="56"/>
      <c r="D22" s="56"/>
      <c r="E22" s="56"/>
      <c r="F22" s="56"/>
      <c r="G22" s="56"/>
      <c r="H22" s="56"/>
      <c r="I22" s="56"/>
      <c r="J22" s="56"/>
      <c r="K22" s="56"/>
      <c r="L22" s="56"/>
    </row>
    <row r="23" spans="1:12" ht="15">
      <c r="A23" s="55"/>
    </row>
    <row r="24" spans="1:12" ht="15">
      <c r="A24" s="55"/>
    </row>
    <row r="25" spans="1:12" ht="15">
      <c r="A25" s="55"/>
    </row>
    <row r="26" spans="1:12" ht="14.25">
      <c r="C26" s="57"/>
      <c r="D26" s="57"/>
      <c r="E26" s="57"/>
      <c r="F26" s="57"/>
      <c r="G26" s="57"/>
      <c r="H26" s="57"/>
      <c r="I26" s="57"/>
      <c r="J26" s="57"/>
      <c r="K26" s="57"/>
      <c r="L26" s="57"/>
    </row>
    <row r="27" spans="1:12" ht="14.25">
      <c r="A27" s="58"/>
    </row>
    <row r="28" spans="1:12" ht="14.25">
      <c r="A28" s="59"/>
    </row>
    <row r="29" spans="1:12" ht="14.25">
      <c r="A29" s="59"/>
    </row>
    <row r="30" spans="1:12" ht="14.25">
      <c r="A30" s="59"/>
      <c r="B30" s="57" t="s">
        <v>54</v>
      </c>
    </row>
    <row r="31" spans="1:12" ht="14.25">
      <c r="A31" s="59"/>
    </row>
    <row r="32" spans="1:12" ht="14.25">
      <c r="A32" s="59"/>
    </row>
    <row r="33" spans="1:1" ht="14.25">
      <c r="A33" s="59"/>
    </row>
    <row r="34" spans="1:1" ht="14.25">
      <c r="A34" s="59"/>
    </row>
    <row r="35" spans="1:1" ht="14.25">
      <c r="A35" s="59"/>
    </row>
    <row r="36" spans="1:1" ht="14.25">
      <c r="A36" s="59"/>
    </row>
    <row r="38" spans="1:1" ht="14.25">
      <c r="A38" s="60"/>
    </row>
    <row r="40" spans="1:1">
      <c r="A40" s="61"/>
    </row>
    <row r="50" spans="2:2" ht="15">
      <c r="B50" s="53"/>
    </row>
  </sheetData>
  <pageMargins left="0.23622047244094491" right="0.23622047244094491"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sheetPr codeName="Foglio2"/>
  <dimension ref="B7:J48"/>
  <sheetViews>
    <sheetView showGridLines="0" topLeftCell="A25" zoomScaleNormal="100" zoomScaleSheetLayoutView="86" workbookViewId="0">
      <selection activeCell="D41" sqref="D41"/>
    </sheetView>
  </sheetViews>
  <sheetFormatPr defaultRowHeight="12.75"/>
  <cols>
    <col min="1" max="1" width="9.140625" style="35"/>
    <col min="2" max="2" width="6.5703125" style="35" customWidth="1"/>
    <col min="3" max="3" width="18.85546875" style="35" customWidth="1"/>
    <col min="4" max="4" width="16.85546875" style="35" customWidth="1"/>
    <col min="5" max="5" width="14.5703125" style="35" customWidth="1"/>
    <col min="6" max="6" width="11.85546875" style="35" customWidth="1"/>
    <col min="7" max="7" width="19.28515625" style="35" bestFit="1" customWidth="1"/>
    <col min="8" max="8" width="36.28515625" style="35" bestFit="1" customWidth="1"/>
    <col min="9" max="9" width="9.140625" style="35"/>
    <col min="10" max="10" width="15.28515625" style="35" bestFit="1" customWidth="1"/>
    <col min="11" max="16384" width="9.140625" style="35"/>
  </cols>
  <sheetData>
    <row r="7" spans="2:10">
      <c r="B7" s="36"/>
    </row>
    <row r="8" spans="2:10" ht="51" customHeight="1">
      <c r="B8" s="37" t="s">
        <v>1</v>
      </c>
      <c r="C8" s="38" t="s">
        <v>44</v>
      </c>
      <c r="D8" s="38" t="s">
        <v>45</v>
      </c>
      <c r="E8" s="38" t="s">
        <v>0</v>
      </c>
      <c r="F8" s="38" t="s">
        <v>4</v>
      </c>
      <c r="G8" s="38" t="s">
        <v>5</v>
      </c>
      <c r="H8" s="38" t="s">
        <v>2</v>
      </c>
    </row>
    <row r="9" spans="2:10">
      <c r="B9" s="101"/>
      <c r="C9" s="102"/>
      <c r="D9" s="102"/>
      <c r="E9" s="72">
        <f>C9-D9</f>
        <v>0</v>
      </c>
      <c r="F9" s="73">
        <f>E39/30</f>
        <v>0</v>
      </c>
      <c r="G9" s="73">
        <f>(E9-F9)</f>
        <v>0</v>
      </c>
      <c r="H9" s="74">
        <f>POWER(G9,2)</f>
        <v>0</v>
      </c>
    </row>
    <row r="10" spans="2:10">
      <c r="B10" s="101"/>
      <c r="C10" s="102"/>
      <c r="D10" s="102"/>
      <c r="E10" s="72">
        <f t="shared" ref="E10:E38" si="0">C10-D10</f>
        <v>0</v>
      </c>
      <c r="F10" s="73">
        <f>$F$9</f>
        <v>0</v>
      </c>
      <c r="G10" s="73">
        <f>(E10-F10)</f>
        <v>0</v>
      </c>
      <c r="H10" s="74">
        <f t="shared" ref="H10:H38" si="1">POWER(G10,2)</f>
        <v>0</v>
      </c>
    </row>
    <row r="11" spans="2:10">
      <c r="B11" s="101"/>
      <c r="C11" s="102"/>
      <c r="D11" s="102"/>
      <c r="E11" s="72">
        <f t="shared" si="0"/>
        <v>0</v>
      </c>
      <c r="F11" s="73">
        <f t="shared" ref="F11:F38" si="2">$F$9</f>
        <v>0</v>
      </c>
      <c r="G11" s="73">
        <f t="shared" ref="G11:G38" si="3">(E11-F11)</f>
        <v>0</v>
      </c>
      <c r="H11" s="74">
        <f t="shared" si="1"/>
        <v>0</v>
      </c>
      <c r="J11" s="39"/>
    </row>
    <row r="12" spans="2:10">
      <c r="B12" s="101"/>
      <c r="C12" s="102"/>
      <c r="D12" s="102"/>
      <c r="E12" s="72">
        <f t="shared" si="0"/>
        <v>0</v>
      </c>
      <c r="F12" s="73">
        <f t="shared" si="2"/>
        <v>0</v>
      </c>
      <c r="G12" s="73">
        <f t="shared" si="3"/>
        <v>0</v>
      </c>
      <c r="H12" s="74">
        <f t="shared" si="1"/>
        <v>0</v>
      </c>
    </row>
    <row r="13" spans="2:10">
      <c r="B13" s="101"/>
      <c r="C13" s="102"/>
      <c r="D13" s="102"/>
      <c r="E13" s="72">
        <f t="shared" si="0"/>
        <v>0</v>
      </c>
      <c r="F13" s="73">
        <f t="shared" si="2"/>
        <v>0</v>
      </c>
      <c r="G13" s="73">
        <f t="shared" si="3"/>
        <v>0</v>
      </c>
      <c r="H13" s="74">
        <f t="shared" si="1"/>
        <v>0</v>
      </c>
    </row>
    <row r="14" spans="2:10">
      <c r="B14" s="101"/>
      <c r="C14" s="102"/>
      <c r="D14" s="102"/>
      <c r="E14" s="72">
        <f t="shared" si="0"/>
        <v>0</v>
      </c>
      <c r="F14" s="73">
        <f t="shared" si="2"/>
        <v>0</v>
      </c>
      <c r="G14" s="73">
        <f t="shared" si="3"/>
        <v>0</v>
      </c>
      <c r="H14" s="74">
        <f t="shared" si="1"/>
        <v>0</v>
      </c>
    </row>
    <row r="15" spans="2:10">
      <c r="B15" s="101"/>
      <c r="C15" s="102"/>
      <c r="D15" s="102"/>
      <c r="E15" s="72">
        <f t="shared" si="0"/>
        <v>0</v>
      </c>
      <c r="F15" s="73">
        <f t="shared" si="2"/>
        <v>0</v>
      </c>
      <c r="G15" s="73">
        <f t="shared" si="3"/>
        <v>0</v>
      </c>
      <c r="H15" s="74">
        <f t="shared" si="1"/>
        <v>0</v>
      </c>
    </row>
    <row r="16" spans="2:10">
      <c r="B16" s="101"/>
      <c r="C16" s="102"/>
      <c r="D16" s="102"/>
      <c r="E16" s="72">
        <f t="shared" si="0"/>
        <v>0</v>
      </c>
      <c r="F16" s="73">
        <f t="shared" si="2"/>
        <v>0</v>
      </c>
      <c r="G16" s="73">
        <f t="shared" si="3"/>
        <v>0</v>
      </c>
      <c r="H16" s="74">
        <f t="shared" si="1"/>
        <v>0</v>
      </c>
    </row>
    <row r="17" spans="2:8">
      <c r="B17" s="101"/>
      <c r="C17" s="102"/>
      <c r="D17" s="102"/>
      <c r="E17" s="72">
        <f t="shared" si="0"/>
        <v>0</v>
      </c>
      <c r="F17" s="73">
        <f t="shared" si="2"/>
        <v>0</v>
      </c>
      <c r="G17" s="73">
        <f t="shared" si="3"/>
        <v>0</v>
      </c>
      <c r="H17" s="74">
        <f t="shared" si="1"/>
        <v>0</v>
      </c>
    </row>
    <row r="18" spans="2:8">
      <c r="B18" s="101"/>
      <c r="C18" s="102"/>
      <c r="D18" s="102"/>
      <c r="E18" s="72">
        <f t="shared" si="0"/>
        <v>0</v>
      </c>
      <c r="F18" s="73">
        <f t="shared" si="2"/>
        <v>0</v>
      </c>
      <c r="G18" s="73">
        <f t="shared" si="3"/>
        <v>0</v>
      </c>
      <c r="H18" s="74">
        <f t="shared" si="1"/>
        <v>0</v>
      </c>
    </row>
    <row r="19" spans="2:8">
      <c r="B19" s="101"/>
      <c r="C19" s="102"/>
      <c r="D19" s="102"/>
      <c r="E19" s="72">
        <f t="shared" si="0"/>
        <v>0</v>
      </c>
      <c r="F19" s="73">
        <f t="shared" si="2"/>
        <v>0</v>
      </c>
      <c r="G19" s="73">
        <f t="shared" si="3"/>
        <v>0</v>
      </c>
      <c r="H19" s="74">
        <f t="shared" si="1"/>
        <v>0</v>
      </c>
    </row>
    <row r="20" spans="2:8">
      <c r="B20" s="101"/>
      <c r="C20" s="102"/>
      <c r="D20" s="102"/>
      <c r="E20" s="72">
        <f t="shared" si="0"/>
        <v>0</v>
      </c>
      <c r="F20" s="73">
        <f t="shared" si="2"/>
        <v>0</v>
      </c>
      <c r="G20" s="73">
        <f t="shared" si="3"/>
        <v>0</v>
      </c>
      <c r="H20" s="74">
        <f t="shared" si="1"/>
        <v>0</v>
      </c>
    </row>
    <row r="21" spans="2:8">
      <c r="B21" s="101"/>
      <c r="C21" s="102"/>
      <c r="D21" s="102"/>
      <c r="E21" s="72">
        <f t="shared" si="0"/>
        <v>0</v>
      </c>
      <c r="F21" s="73">
        <f t="shared" si="2"/>
        <v>0</v>
      </c>
      <c r="G21" s="73">
        <f t="shared" si="3"/>
        <v>0</v>
      </c>
      <c r="H21" s="74">
        <f t="shared" si="1"/>
        <v>0</v>
      </c>
    </row>
    <row r="22" spans="2:8">
      <c r="B22" s="101"/>
      <c r="C22" s="102"/>
      <c r="D22" s="102"/>
      <c r="E22" s="72">
        <f t="shared" si="0"/>
        <v>0</v>
      </c>
      <c r="F22" s="73">
        <f t="shared" si="2"/>
        <v>0</v>
      </c>
      <c r="G22" s="73">
        <f t="shared" si="3"/>
        <v>0</v>
      </c>
      <c r="H22" s="74">
        <f t="shared" si="1"/>
        <v>0</v>
      </c>
    </row>
    <row r="23" spans="2:8">
      <c r="B23" s="101"/>
      <c r="C23" s="102"/>
      <c r="D23" s="102"/>
      <c r="E23" s="72">
        <f t="shared" si="0"/>
        <v>0</v>
      </c>
      <c r="F23" s="73">
        <f t="shared" si="2"/>
        <v>0</v>
      </c>
      <c r="G23" s="73">
        <f t="shared" si="3"/>
        <v>0</v>
      </c>
      <c r="H23" s="74">
        <f t="shared" si="1"/>
        <v>0</v>
      </c>
    </row>
    <row r="24" spans="2:8">
      <c r="B24" s="101"/>
      <c r="C24" s="102"/>
      <c r="D24" s="102"/>
      <c r="E24" s="72">
        <f t="shared" si="0"/>
        <v>0</v>
      </c>
      <c r="F24" s="73">
        <f t="shared" si="2"/>
        <v>0</v>
      </c>
      <c r="G24" s="73">
        <f t="shared" si="3"/>
        <v>0</v>
      </c>
      <c r="H24" s="74">
        <f t="shared" si="1"/>
        <v>0</v>
      </c>
    </row>
    <row r="25" spans="2:8">
      <c r="B25" s="101"/>
      <c r="C25" s="102"/>
      <c r="D25" s="102"/>
      <c r="E25" s="72">
        <f t="shared" si="0"/>
        <v>0</v>
      </c>
      <c r="F25" s="73">
        <f t="shared" si="2"/>
        <v>0</v>
      </c>
      <c r="G25" s="73">
        <f t="shared" si="3"/>
        <v>0</v>
      </c>
      <c r="H25" s="74">
        <f t="shared" si="1"/>
        <v>0</v>
      </c>
    </row>
    <row r="26" spans="2:8">
      <c r="B26" s="101"/>
      <c r="C26" s="102"/>
      <c r="D26" s="102"/>
      <c r="E26" s="72">
        <f t="shared" si="0"/>
        <v>0</v>
      </c>
      <c r="F26" s="73">
        <f t="shared" si="2"/>
        <v>0</v>
      </c>
      <c r="G26" s="73">
        <f t="shared" si="3"/>
        <v>0</v>
      </c>
      <c r="H26" s="74">
        <f t="shared" si="1"/>
        <v>0</v>
      </c>
    </row>
    <row r="27" spans="2:8">
      <c r="B27" s="101"/>
      <c r="C27" s="102"/>
      <c r="D27" s="102"/>
      <c r="E27" s="72">
        <f t="shared" si="0"/>
        <v>0</v>
      </c>
      <c r="F27" s="73">
        <f t="shared" si="2"/>
        <v>0</v>
      </c>
      <c r="G27" s="73">
        <f t="shared" si="3"/>
        <v>0</v>
      </c>
      <c r="H27" s="74">
        <f t="shared" si="1"/>
        <v>0</v>
      </c>
    </row>
    <row r="28" spans="2:8">
      <c r="B28" s="101"/>
      <c r="C28" s="102"/>
      <c r="D28" s="102"/>
      <c r="E28" s="72">
        <f t="shared" si="0"/>
        <v>0</v>
      </c>
      <c r="F28" s="73">
        <f t="shared" si="2"/>
        <v>0</v>
      </c>
      <c r="G28" s="73">
        <f t="shared" si="3"/>
        <v>0</v>
      </c>
      <c r="H28" s="74">
        <f t="shared" si="1"/>
        <v>0</v>
      </c>
    </row>
    <row r="29" spans="2:8">
      <c r="B29" s="101"/>
      <c r="C29" s="102"/>
      <c r="D29" s="102"/>
      <c r="E29" s="72">
        <f t="shared" si="0"/>
        <v>0</v>
      </c>
      <c r="F29" s="73">
        <f t="shared" si="2"/>
        <v>0</v>
      </c>
      <c r="G29" s="73">
        <f t="shared" si="3"/>
        <v>0</v>
      </c>
      <c r="H29" s="74">
        <f t="shared" si="1"/>
        <v>0</v>
      </c>
    </row>
    <row r="30" spans="2:8">
      <c r="B30" s="101"/>
      <c r="C30" s="102"/>
      <c r="D30" s="102"/>
      <c r="E30" s="72">
        <f t="shared" si="0"/>
        <v>0</v>
      </c>
      <c r="F30" s="73">
        <f t="shared" si="2"/>
        <v>0</v>
      </c>
      <c r="G30" s="73">
        <f t="shared" si="3"/>
        <v>0</v>
      </c>
      <c r="H30" s="74">
        <f t="shared" si="1"/>
        <v>0</v>
      </c>
    </row>
    <row r="31" spans="2:8">
      <c r="B31" s="101"/>
      <c r="C31" s="102"/>
      <c r="D31" s="102"/>
      <c r="E31" s="72">
        <f t="shared" si="0"/>
        <v>0</v>
      </c>
      <c r="F31" s="73">
        <f t="shared" si="2"/>
        <v>0</v>
      </c>
      <c r="G31" s="73">
        <f t="shared" si="3"/>
        <v>0</v>
      </c>
      <c r="H31" s="74">
        <f t="shared" si="1"/>
        <v>0</v>
      </c>
    </row>
    <row r="32" spans="2:8">
      <c r="B32" s="101"/>
      <c r="C32" s="102"/>
      <c r="D32" s="102"/>
      <c r="E32" s="72">
        <f t="shared" si="0"/>
        <v>0</v>
      </c>
      <c r="F32" s="73">
        <f t="shared" si="2"/>
        <v>0</v>
      </c>
      <c r="G32" s="73">
        <f t="shared" si="3"/>
        <v>0</v>
      </c>
      <c r="H32" s="74">
        <f t="shared" si="1"/>
        <v>0</v>
      </c>
    </row>
    <row r="33" spans="2:8">
      <c r="B33" s="101"/>
      <c r="C33" s="102"/>
      <c r="D33" s="102"/>
      <c r="E33" s="72">
        <f t="shared" si="0"/>
        <v>0</v>
      </c>
      <c r="F33" s="73">
        <f t="shared" si="2"/>
        <v>0</v>
      </c>
      <c r="G33" s="73">
        <f t="shared" si="3"/>
        <v>0</v>
      </c>
      <c r="H33" s="74">
        <f t="shared" si="1"/>
        <v>0</v>
      </c>
    </row>
    <row r="34" spans="2:8">
      <c r="B34" s="101"/>
      <c r="C34" s="102"/>
      <c r="D34" s="102"/>
      <c r="E34" s="72">
        <f t="shared" si="0"/>
        <v>0</v>
      </c>
      <c r="F34" s="73">
        <f t="shared" si="2"/>
        <v>0</v>
      </c>
      <c r="G34" s="73">
        <f t="shared" si="3"/>
        <v>0</v>
      </c>
      <c r="H34" s="74">
        <f t="shared" si="1"/>
        <v>0</v>
      </c>
    </row>
    <row r="35" spans="2:8">
      <c r="B35" s="101"/>
      <c r="C35" s="102"/>
      <c r="D35" s="102"/>
      <c r="E35" s="72">
        <f>C35-D35</f>
        <v>0</v>
      </c>
      <c r="F35" s="73">
        <f t="shared" si="2"/>
        <v>0</v>
      </c>
      <c r="G35" s="73">
        <f t="shared" si="3"/>
        <v>0</v>
      </c>
      <c r="H35" s="74">
        <f t="shared" si="1"/>
        <v>0</v>
      </c>
    </row>
    <row r="36" spans="2:8">
      <c r="B36" s="101"/>
      <c r="C36" s="102"/>
      <c r="D36" s="102"/>
      <c r="E36" s="72">
        <f t="shared" si="0"/>
        <v>0</v>
      </c>
      <c r="F36" s="73">
        <f t="shared" si="2"/>
        <v>0</v>
      </c>
      <c r="G36" s="73">
        <f t="shared" si="3"/>
        <v>0</v>
      </c>
      <c r="H36" s="74">
        <f t="shared" si="1"/>
        <v>0</v>
      </c>
    </row>
    <row r="37" spans="2:8">
      <c r="B37" s="101"/>
      <c r="C37" s="102"/>
      <c r="D37" s="102"/>
      <c r="E37" s="72">
        <f t="shared" si="0"/>
        <v>0</v>
      </c>
      <c r="F37" s="73">
        <f t="shared" si="2"/>
        <v>0</v>
      </c>
      <c r="G37" s="73">
        <f t="shared" si="3"/>
        <v>0</v>
      </c>
      <c r="H37" s="74">
        <f t="shared" si="1"/>
        <v>0</v>
      </c>
    </row>
    <row r="38" spans="2:8">
      <c r="B38" s="101"/>
      <c r="C38" s="102"/>
      <c r="D38" s="102"/>
      <c r="E38" s="72">
        <f t="shared" si="0"/>
        <v>0</v>
      </c>
      <c r="F38" s="73">
        <f t="shared" si="2"/>
        <v>0</v>
      </c>
      <c r="G38" s="73">
        <f t="shared" si="3"/>
        <v>0</v>
      </c>
      <c r="H38" s="74">
        <f t="shared" si="1"/>
        <v>0</v>
      </c>
    </row>
    <row r="39" spans="2:8" s="36" customFormat="1">
      <c r="C39" s="75">
        <f>SUM(C9:C38)</f>
        <v>0</v>
      </c>
      <c r="D39" s="75">
        <f>SUM(D9:D38)</f>
        <v>0</v>
      </c>
      <c r="E39" s="75">
        <f>SUM(E9:E38)</f>
        <v>0</v>
      </c>
      <c r="H39" s="76">
        <f>SUM(H9:H38)</f>
        <v>0</v>
      </c>
    </row>
    <row r="40" spans="2:8">
      <c r="H40" s="77">
        <f>H39/29</f>
        <v>0</v>
      </c>
    </row>
    <row r="41" spans="2:8" ht="33.75" customHeight="1">
      <c r="D41" s="62" t="e">
        <f>E39/C39</f>
        <v>#DIV/0!</v>
      </c>
      <c r="G41" s="40" t="s">
        <v>7</v>
      </c>
      <c r="H41" s="41">
        <f>SQRT(H40)</f>
        <v>0</v>
      </c>
    </row>
    <row r="48" spans="2:8">
      <c r="C48" s="39"/>
    </row>
  </sheetData>
  <sheetProtection password="CF66" sheet="1" objects="1" scenarios="1"/>
  <pageMargins left="0.70866141732283472" right="0.70866141732283472" top="0.74803149606299213" bottom="0.74803149606299213" header="0.31496062992125984" footer="0.31496062992125984"/>
  <pageSetup paperSize="9" scale="77" orientation="landscape" horizontalDpi="4294967293" verticalDpi="0" r:id="rId1"/>
  <headerFooter>
    <oddHeader>&amp;L&amp;"Arial,Corsivo"&amp;8&amp;F&amp;R&amp;"Arial,Corsivo"&amp;8Foglio di lavoro: &amp;A</oddHeader>
    <oddFooter>&amp;L&amp;"Arial,Corsivo"&amp;8Vademecum per le attività di controllo di II livello - Pagina &amp;P</oddFooter>
  </headerFooter>
  <drawing r:id="rId2"/>
</worksheet>
</file>

<file path=xl/worksheets/sheet3.xml><?xml version="1.0" encoding="utf-8"?>
<worksheet xmlns="http://schemas.openxmlformats.org/spreadsheetml/2006/main" xmlns:r="http://schemas.openxmlformats.org/officeDocument/2006/relationships">
  <sheetPr codeName="Foglio3"/>
  <dimension ref="B1:E14"/>
  <sheetViews>
    <sheetView showGridLines="0" zoomScaleNormal="100" workbookViewId="0">
      <selection activeCell="F13" sqref="F13"/>
    </sheetView>
  </sheetViews>
  <sheetFormatPr defaultRowHeight="14.25"/>
  <cols>
    <col min="1" max="1" width="9.140625" style="7" customWidth="1"/>
    <col min="2" max="2" width="4.5703125" style="100" hidden="1" customWidth="1"/>
    <col min="3" max="3" width="20.7109375" style="7" bestFit="1" customWidth="1"/>
    <col min="4" max="4" width="17.140625" style="7" bestFit="1" customWidth="1"/>
    <col min="5" max="16384" width="9.140625" style="7"/>
  </cols>
  <sheetData>
    <row r="1" spans="2:5" ht="15">
      <c r="B1" s="98">
        <v>0.95</v>
      </c>
    </row>
    <row r="2" spans="2:5" ht="15">
      <c r="B2" s="98">
        <v>0.9</v>
      </c>
    </row>
    <row r="3" spans="2:5" ht="15">
      <c r="B3" s="98">
        <v>0.8</v>
      </c>
    </row>
    <row r="4" spans="2:5" ht="15">
      <c r="B4" s="98">
        <v>0.7</v>
      </c>
    </row>
    <row r="5" spans="2:5" ht="15">
      <c r="B5" s="98">
        <v>0.6</v>
      </c>
    </row>
    <row r="9" spans="2:5">
      <c r="C9" s="28" t="s">
        <v>51</v>
      </c>
      <c r="D9" s="28"/>
    </row>
    <row r="10" spans="2:5">
      <c r="C10" s="9" t="s">
        <v>26</v>
      </c>
      <c r="D10" s="78">
        <f>2%*'[1]estrazione casuale MACRO'!$F$10003</f>
        <v>0</v>
      </c>
    </row>
    <row r="11" spans="2:5">
      <c r="C11" s="9" t="s">
        <v>49</v>
      </c>
      <c r="D11" s="79">
        <f>IF(E11=95%,2.5,IF(E11=90%,5,IF(E11=80%,10,IF(E11=70%,15,IF(E11=60%,20,)))))</f>
        <v>2.5</v>
      </c>
      <c r="E11" s="99">
        <v>0.95</v>
      </c>
    </row>
    <row r="12" spans="2:5">
      <c r="C12" s="9" t="s">
        <v>50</v>
      </c>
      <c r="D12" s="79">
        <f>IF(E11=95%,5,IF(E11=90%,10,IF(E11=80%,20,IF(E11=70%,30,IF(E11=60%,40,)))))</f>
        <v>5</v>
      </c>
    </row>
    <row r="13" spans="2:5" ht="15">
      <c r="C13" s="22" t="s">
        <v>53</v>
      </c>
      <c r="D13" s="68">
        <f>D10/1.5</f>
        <v>0</v>
      </c>
    </row>
    <row r="14" spans="2:5" ht="15">
      <c r="C14" s="22" t="s">
        <v>6</v>
      </c>
      <c r="D14" s="68">
        <f>D10/2</f>
        <v>0</v>
      </c>
    </row>
  </sheetData>
  <sheetProtection password="CF66" sheet="1" objects="1" scenarios="1"/>
  <dataValidations count="1">
    <dataValidation type="list" allowBlank="1" showInputMessage="1" showErrorMessage="1" sqref="E11">
      <formula1>selezione1</formula1>
    </dataValidation>
  </dataValidations>
  <pageMargins left="0.70866141732283472" right="0.70866141732283472" top="0.74803149606299213" bottom="0.74803149606299213" header="0.31496062992125984" footer="0.31496062992125984"/>
  <pageSetup paperSize="9" orientation="portrait" horizontalDpi="4294967293" verticalDpi="0" r:id="rId1"/>
  <headerFooter>
    <oddHeader>&amp;L&amp;"Arial,Corsivo"&amp;8&amp;F&amp;R&amp;"Arial,Corsivo"&amp;8Foglio di lavoro: &amp;A</oddHeader>
    <oddFooter>&amp;L&amp;"Arial,Corsivo"&amp;8Vademecum per le attività di controllo di II livello - Pagina &amp;P</oddFooter>
  </headerFooter>
  <drawing r:id="rId2"/>
</worksheet>
</file>

<file path=xl/worksheets/sheet4.xml><?xml version="1.0" encoding="utf-8"?>
<worksheet xmlns="http://schemas.openxmlformats.org/spreadsheetml/2006/main" xmlns:r="http://schemas.openxmlformats.org/officeDocument/2006/relationships">
  <sheetPr codeName="Foglio4"/>
  <dimension ref="A1:E14"/>
  <sheetViews>
    <sheetView showGridLines="0" topLeftCell="B1" zoomScale="136" zoomScaleNormal="136" workbookViewId="0">
      <selection activeCell="D9" sqref="D9"/>
    </sheetView>
  </sheetViews>
  <sheetFormatPr defaultRowHeight="15"/>
  <cols>
    <col min="1" max="1" width="4.5703125" style="1" hidden="1" customWidth="1"/>
    <col min="2" max="2" width="14" customWidth="1"/>
    <col min="3" max="3" width="15.140625" bestFit="1" customWidth="1"/>
    <col min="4" max="4" width="14.28515625" bestFit="1" customWidth="1"/>
    <col min="5" max="5" width="6.28515625" customWidth="1"/>
  </cols>
  <sheetData>
    <row r="1" spans="1:5" s="1" customFormat="1">
      <c r="A1" s="98">
        <v>0.95</v>
      </c>
    </row>
    <row r="2" spans="1:5" s="1" customFormat="1">
      <c r="A2" s="98">
        <v>0.9</v>
      </c>
    </row>
    <row r="3" spans="1:5">
      <c r="A3" s="98">
        <v>0.8</v>
      </c>
    </row>
    <row r="4" spans="1:5" s="1" customFormat="1">
      <c r="A4" s="98">
        <v>0.7</v>
      </c>
    </row>
    <row r="5" spans="1:5">
      <c r="A5" s="98">
        <v>0.6</v>
      </c>
      <c r="C5" s="10" t="s">
        <v>52</v>
      </c>
      <c r="D5" s="70"/>
    </row>
    <row r="6" spans="1:5">
      <c r="C6" s="6" t="s">
        <v>8</v>
      </c>
      <c r="D6" s="80">
        <f>'[1]estrazione casuale MACRO'!$C$3</f>
        <v>0</v>
      </c>
      <c r="E6" s="14"/>
    </row>
    <row r="7" spans="1:5">
      <c r="C7" s="6" t="s">
        <v>6</v>
      </c>
      <c r="D7" s="81">
        <f>'tolleranza dell''errore'!D14</f>
        <v>0</v>
      </c>
      <c r="E7" s="14"/>
    </row>
    <row r="8" spans="1:5">
      <c r="C8" s="6" t="s">
        <v>9</v>
      </c>
      <c r="D8" s="82">
        <f>IF(E8=95%,1.96,IF(E8=90%,1.64,IF(E8=80%,1.28,IF(E8=70%,1.04,IF(E8=60%,0.84)))))</f>
        <v>1.96</v>
      </c>
      <c r="E8" s="97">
        <v>0.95</v>
      </c>
    </row>
    <row r="9" spans="1:5">
      <c r="C9" s="6" t="s">
        <v>10</v>
      </c>
      <c r="D9" s="81">
        <f>'campione pilota'!$H$41</f>
        <v>0</v>
      </c>
      <c r="E9" s="14"/>
    </row>
    <row r="10" spans="1:5" hidden="1">
      <c r="D10" s="63" t="e">
        <f>POWER(E10,2)</f>
        <v>#DIV/0!</v>
      </c>
      <c r="E10" s="64" t="e">
        <f>(D6*D8*D9)/D7</f>
        <v>#DIV/0!</v>
      </c>
    </row>
    <row r="11" spans="1:5">
      <c r="C11" s="69" t="s">
        <v>11</v>
      </c>
      <c r="D11" s="71" t="e">
        <f>ROUND(D10,0)</f>
        <v>#DIV/0!</v>
      </c>
    </row>
    <row r="12" spans="1:5">
      <c r="C12" s="1"/>
      <c r="D12" s="4"/>
    </row>
    <row r="13" spans="1:5">
      <c r="D13" s="4"/>
    </row>
    <row r="14" spans="1:5">
      <c r="D14" s="3"/>
    </row>
  </sheetData>
  <sheetProtection password="CF66" sheet="1" objects="1" scenarios="1"/>
  <dataValidations count="1">
    <dataValidation type="list" allowBlank="1" showInputMessage="1" showErrorMessage="1" sqref="E8">
      <formula1>$A$1:$A$5</formula1>
    </dataValidation>
  </dataValidations>
  <pageMargins left="0.70866141732283472" right="0.70866141732283472" top="0.74803149606299213" bottom="0.74803149606299213" header="0.31496062992125984" footer="0.31496062992125984"/>
  <pageSetup paperSize="9" orientation="landscape" horizontalDpi="4294967293" verticalDpi="0" r:id="rId1"/>
  <headerFooter>
    <oddHeader>&amp;L&amp;"Arial,Corsivo"&amp;8&amp;F&amp;R&amp;"Arial,Corsivo"&amp;8Foglio di lavoro: &amp;A</oddHeader>
    <oddFooter>&amp;L&amp;"Arial,Corsivo"&amp;8Vademecum per le attività di controllo di II livello - Pagina &amp;P</oddFooter>
  </headerFooter>
  <drawing r:id="rId2"/>
</worksheet>
</file>

<file path=xl/worksheets/sheet5.xml><?xml version="1.0" encoding="utf-8"?>
<worksheet xmlns="http://schemas.openxmlformats.org/spreadsheetml/2006/main" xmlns:r="http://schemas.openxmlformats.org/officeDocument/2006/relationships">
  <sheetPr codeName="Foglio11"/>
  <dimension ref="A9:H514"/>
  <sheetViews>
    <sheetView showGridLines="0" zoomScale="95" zoomScaleNormal="95" workbookViewId="0">
      <selection activeCell="D13" sqref="D13"/>
    </sheetView>
  </sheetViews>
  <sheetFormatPr defaultRowHeight="15"/>
  <cols>
    <col min="1" max="1" width="4.42578125" style="1" customWidth="1"/>
    <col min="2" max="2" width="15.5703125" style="1" bestFit="1" customWidth="1"/>
    <col min="3" max="3" width="23.7109375" style="1" bestFit="1" customWidth="1"/>
    <col min="4" max="4" width="17.5703125" style="1" bestFit="1" customWidth="1"/>
    <col min="5" max="5" width="17.7109375" style="1" customWidth="1"/>
    <col min="6" max="6" width="17.5703125" style="1" customWidth="1"/>
    <col min="7" max="7" width="21.28515625" style="1" customWidth="1"/>
    <col min="8" max="8" width="28.28515625" style="1" bestFit="1" customWidth="1"/>
    <col min="9" max="16384" width="9.140625" style="1"/>
  </cols>
  <sheetData>
    <row r="9" spans="1:8" ht="60.75" customHeight="1">
      <c r="B9" s="5" t="s">
        <v>1</v>
      </c>
      <c r="C9" s="2" t="s">
        <v>43</v>
      </c>
      <c r="D9" s="2" t="s">
        <v>3</v>
      </c>
      <c r="E9" s="2" t="s">
        <v>0</v>
      </c>
      <c r="F9" s="2" t="s">
        <v>4</v>
      </c>
      <c r="G9" s="2" t="s">
        <v>5</v>
      </c>
      <c r="H9" s="2" t="s">
        <v>2</v>
      </c>
    </row>
    <row r="10" spans="1:8">
      <c r="A10" s="1">
        <v>1</v>
      </c>
      <c r="B10" s="103"/>
      <c r="C10" s="24"/>
      <c r="D10" s="24"/>
      <c r="E10" s="83">
        <f>C10-D10</f>
        <v>0</v>
      </c>
      <c r="F10" s="83" t="e">
        <f>E510/'numerosità del campione'!D11</f>
        <v>#DIV/0!</v>
      </c>
      <c r="G10" s="83" t="str">
        <f>IF(B10&gt;0,(E10-F10), " ")</f>
        <v xml:space="preserve"> </v>
      </c>
      <c r="H10" s="83" t="str">
        <f>IF(B10&gt;0,(POWER(G10,2))," ")</f>
        <v xml:space="preserve"> </v>
      </c>
    </row>
    <row r="11" spans="1:8">
      <c r="A11" s="1">
        <v>2</v>
      </c>
      <c r="B11" s="103"/>
      <c r="C11" s="24"/>
      <c r="D11" s="24"/>
      <c r="E11" s="83">
        <f t="shared" ref="E11:E74" si="0">C11-D11</f>
        <v>0</v>
      </c>
      <c r="F11" s="83" t="str">
        <f>IF(B11&gt;0,$F$10, " ")</f>
        <v xml:space="preserve"> </v>
      </c>
      <c r="G11" s="83" t="str">
        <f t="shared" ref="G11:G74" si="1">IF(B11&gt;0,(E11-F11), " ")</f>
        <v xml:space="preserve"> </v>
      </c>
      <c r="H11" s="83" t="str">
        <f t="shared" ref="H11:H74" si="2">IF(B11&gt;0,(POWER(G11,2))," ")</f>
        <v xml:space="preserve"> </v>
      </c>
    </row>
    <row r="12" spans="1:8">
      <c r="A12" s="1">
        <v>3</v>
      </c>
      <c r="B12" s="103"/>
      <c r="C12" s="24"/>
      <c r="D12" s="24"/>
      <c r="E12" s="83">
        <f t="shared" si="0"/>
        <v>0</v>
      </c>
      <c r="F12" s="83" t="str">
        <f t="shared" ref="F12:F75" si="3">IF(B12&gt;0,$F$10, " ")</f>
        <v xml:space="preserve"> </v>
      </c>
      <c r="G12" s="83" t="str">
        <f t="shared" si="1"/>
        <v xml:space="preserve"> </v>
      </c>
      <c r="H12" s="83" t="str">
        <f t="shared" si="2"/>
        <v xml:space="preserve"> </v>
      </c>
    </row>
    <row r="13" spans="1:8">
      <c r="A13" s="1">
        <v>4</v>
      </c>
      <c r="B13" s="103"/>
      <c r="C13" s="24"/>
      <c r="D13" s="24"/>
      <c r="E13" s="83">
        <f t="shared" si="0"/>
        <v>0</v>
      </c>
      <c r="F13" s="83" t="str">
        <f t="shared" si="3"/>
        <v xml:space="preserve"> </v>
      </c>
      <c r="G13" s="83" t="str">
        <f t="shared" si="1"/>
        <v xml:space="preserve"> </v>
      </c>
      <c r="H13" s="83" t="str">
        <f t="shared" si="2"/>
        <v xml:space="preserve"> </v>
      </c>
    </row>
    <row r="14" spans="1:8">
      <c r="A14" s="1">
        <v>5</v>
      </c>
      <c r="B14" s="103"/>
      <c r="C14" s="24"/>
      <c r="D14" s="24"/>
      <c r="E14" s="83">
        <f t="shared" si="0"/>
        <v>0</v>
      </c>
      <c r="F14" s="83" t="str">
        <f t="shared" si="3"/>
        <v xml:space="preserve"> </v>
      </c>
      <c r="G14" s="83" t="str">
        <f t="shared" si="1"/>
        <v xml:space="preserve"> </v>
      </c>
      <c r="H14" s="83" t="str">
        <f t="shared" si="2"/>
        <v xml:space="preserve"> </v>
      </c>
    </row>
    <row r="15" spans="1:8">
      <c r="A15" s="1">
        <v>6</v>
      </c>
      <c r="B15" s="103"/>
      <c r="C15" s="24"/>
      <c r="D15" s="24"/>
      <c r="E15" s="83">
        <f t="shared" si="0"/>
        <v>0</v>
      </c>
      <c r="F15" s="83" t="str">
        <f t="shared" si="3"/>
        <v xml:space="preserve"> </v>
      </c>
      <c r="G15" s="83" t="str">
        <f t="shared" si="1"/>
        <v xml:space="preserve"> </v>
      </c>
      <c r="H15" s="83" t="str">
        <f t="shared" si="2"/>
        <v xml:space="preserve"> </v>
      </c>
    </row>
    <row r="16" spans="1:8">
      <c r="A16" s="1">
        <v>7</v>
      </c>
      <c r="B16" s="103"/>
      <c r="C16" s="24"/>
      <c r="D16" s="24"/>
      <c r="E16" s="83">
        <f t="shared" si="0"/>
        <v>0</v>
      </c>
      <c r="F16" s="83" t="str">
        <f t="shared" si="3"/>
        <v xml:space="preserve"> </v>
      </c>
      <c r="G16" s="83" t="str">
        <f t="shared" si="1"/>
        <v xml:space="preserve"> </v>
      </c>
      <c r="H16" s="83" t="str">
        <f t="shared" si="2"/>
        <v xml:space="preserve"> </v>
      </c>
    </row>
    <row r="17" spans="1:8">
      <c r="A17" s="1">
        <v>8</v>
      </c>
      <c r="B17" s="103"/>
      <c r="C17" s="24"/>
      <c r="D17" s="24"/>
      <c r="E17" s="83">
        <f t="shared" si="0"/>
        <v>0</v>
      </c>
      <c r="F17" s="83" t="str">
        <f t="shared" si="3"/>
        <v xml:space="preserve"> </v>
      </c>
      <c r="G17" s="83" t="str">
        <f t="shared" si="1"/>
        <v xml:space="preserve"> </v>
      </c>
      <c r="H17" s="83" t="str">
        <f t="shared" si="2"/>
        <v xml:space="preserve"> </v>
      </c>
    </row>
    <row r="18" spans="1:8">
      <c r="A18" s="1">
        <v>9</v>
      </c>
      <c r="B18" s="103"/>
      <c r="C18" s="24"/>
      <c r="D18" s="24"/>
      <c r="E18" s="83">
        <f t="shared" si="0"/>
        <v>0</v>
      </c>
      <c r="F18" s="83" t="str">
        <f t="shared" si="3"/>
        <v xml:space="preserve"> </v>
      </c>
      <c r="G18" s="83" t="str">
        <f t="shared" si="1"/>
        <v xml:space="preserve"> </v>
      </c>
      <c r="H18" s="83" t="str">
        <f t="shared" si="2"/>
        <v xml:space="preserve"> </v>
      </c>
    </row>
    <row r="19" spans="1:8">
      <c r="A19" s="1">
        <v>10</v>
      </c>
      <c r="B19" s="103"/>
      <c r="C19" s="24"/>
      <c r="D19" s="24"/>
      <c r="E19" s="83">
        <f t="shared" si="0"/>
        <v>0</v>
      </c>
      <c r="F19" s="83" t="str">
        <f t="shared" si="3"/>
        <v xml:space="preserve"> </v>
      </c>
      <c r="G19" s="83" t="str">
        <f t="shared" si="1"/>
        <v xml:space="preserve"> </v>
      </c>
      <c r="H19" s="83" t="str">
        <f t="shared" si="2"/>
        <v xml:space="preserve"> </v>
      </c>
    </row>
    <row r="20" spans="1:8">
      <c r="A20" s="1">
        <v>11</v>
      </c>
      <c r="B20" s="103"/>
      <c r="C20" s="24"/>
      <c r="D20" s="24"/>
      <c r="E20" s="83">
        <f t="shared" si="0"/>
        <v>0</v>
      </c>
      <c r="F20" s="83" t="str">
        <f t="shared" si="3"/>
        <v xml:space="preserve"> </v>
      </c>
      <c r="G20" s="83" t="str">
        <f t="shared" si="1"/>
        <v xml:space="preserve"> </v>
      </c>
      <c r="H20" s="83" t="str">
        <f t="shared" si="2"/>
        <v xml:space="preserve"> </v>
      </c>
    </row>
    <row r="21" spans="1:8">
      <c r="A21" s="1">
        <v>12</v>
      </c>
      <c r="B21" s="103"/>
      <c r="C21" s="24"/>
      <c r="D21" s="24"/>
      <c r="E21" s="83">
        <f t="shared" si="0"/>
        <v>0</v>
      </c>
      <c r="F21" s="83" t="str">
        <f t="shared" si="3"/>
        <v xml:space="preserve"> </v>
      </c>
      <c r="G21" s="83" t="str">
        <f t="shared" si="1"/>
        <v xml:space="preserve"> </v>
      </c>
      <c r="H21" s="83" t="str">
        <f t="shared" si="2"/>
        <v xml:space="preserve"> </v>
      </c>
    </row>
    <row r="22" spans="1:8">
      <c r="A22" s="1">
        <v>13</v>
      </c>
      <c r="B22" s="103"/>
      <c r="C22" s="24"/>
      <c r="D22" s="24"/>
      <c r="E22" s="83">
        <f t="shared" si="0"/>
        <v>0</v>
      </c>
      <c r="F22" s="83" t="str">
        <f t="shared" si="3"/>
        <v xml:space="preserve"> </v>
      </c>
      <c r="G22" s="83" t="str">
        <f t="shared" si="1"/>
        <v xml:space="preserve"> </v>
      </c>
      <c r="H22" s="83" t="str">
        <f t="shared" si="2"/>
        <v xml:space="preserve"> </v>
      </c>
    </row>
    <row r="23" spans="1:8">
      <c r="A23" s="1">
        <v>14</v>
      </c>
      <c r="B23" s="103"/>
      <c r="C23" s="24"/>
      <c r="D23" s="24"/>
      <c r="E23" s="83">
        <f t="shared" si="0"/>
        <v>0</v>
      </c>
      <c r="F23" s="83" t="str">
        <f t="shared" si="3"/>
        <v xml:space="preserve"> </v>
      </c>
      <c r="G23" s="83" t="str">
        <f t="shared" si="1"/>
        <v xml:space="preserve"> </v>
      </c>
      <c r="H23" s="83" t="str">
        <f t="shared" si="2"/>
        <v xml:space="preserve"> </v>
      </c>
    </row>
    <row r="24" spans="1:8">
      <c r="A24" s="1">
        <v>15</v>
      </c>
      <c r="B24" s="91"/>
      <c r="C24" s="92"/>
      <c r="D24" s="92"/>
      <c r="E24" s="83">
        <f t="shared" si="0"/>
        <v>0</v>
      </c>
      <c r="F24" s="83" t="str">
        <f t="shared" si="3"/>
        <v xml:space="preserve"> </v>
      </c>
      <c r="G24" s="83" t="str">
        <f t="shared" si="1"/>
        <v xml:space="preserve"> </v>
      </c>
      <c r="H24" s="83" t="str">
        <f t="shared" si="2"/>
        <v xml:space="preserve"> </v>
      </c>
    </row>
    <row r="25" spans="1:8">
      <c r="A25" s="1">
        <v>16</v>
      </c>
      <c r="B25" s="91"/>
      <c r="C25" s="92"/>
      <c r="D25" s="92"/>
      <c r="E25" s="83">
        <f t="shared" si="0"/>
        <v>0</v>
      </c>
      <c r="F25" s="83" t="str">
        <f t="shared" si="3"/>
        <v xml:space="preserve"> </v>
      </c>
      <c r="G25" s="83" t="str">
        <f t="shared" si="1"/>
        <v xml:space="preserve"> </v>
      </c>
      <c r="H25" s="83" t="str">
        <f t="shared" si="2"/>
        <v xml:space="preserve"> </v>
      </c>
    </row>
    <row r="26" spans="1:8">
      <c r="A26" s="1">
        <v>17</v>
      </c>
      <c r="B26" s="91"/>
      <c r="C26" s="92"/>
      <c r="D26" s="92"/>
      <c r="E26" s="83">
        <f t="shared" si="0"/>
        <v>0</v>
      </c>
      <c r="F26" s="83" t="str">
        <f t="shared" si="3"/>
        <v xml:space="preserve"> </v>
      </c>
      <c r="G26" s="83" t="str">
        <f t="shared" si="1"/>
        <v xml:space="preserve"> </v>
      </c>
      <c r="H26" s="83" t="str">
        <f t="shared" si="2"/>
        <v xml:space="preserve"> </v>
      </c>
    </row>
    <row r="27" spans="1:8">
      <c r="A27" s="1">
        <v>18</v>
      </c>
      <c r="B27" s="91"/>
      <c r="C27" s="92"/>
      <c r="D27" s="92"/>
      <c r="E27" s="83">
        <f t="shared" si="0"/>
        <v>0</v>
      </c>
      <c r="F27" s="83" t="str">
        <f t="shared" si="3"/>
        <v xml:space="preserve"> </v>
      </c>
      <c r="G27" s="83" t="str">
        <f t="shared" si="1"/>
        <v xml:space="preserve"> </v>
      </c>
      <c r="H27" s="83" t="str">
        <f t="shared" si="2"/>
        <v xml:space="preserve"> </v>
      </c>
    </row>
    <row r="28" spans="1:8">
      <c r="A28" s="1">
        <v>19</v>
      </c>
      <c r="B28" s="91"/>
      <c r="C28" s="92"/>
      <c r="D28" s="92"/>
      <c r="E28" s="83">
        <f t="shared" si="0"/>
        <v>0</v>
      </c>
      <c r="F28" s="83" t="str">
        <f t="shared" si="3"/>
        <v xml:space="preserve"> </v>
      </c>
      <c r="G28" s="83" t="str">
        <f t="shared" si="1"/>
        <v xml:space="preserve"> </v>
      </c>
      <c r="H28" s="83" t="str">
        <f t="shared" si="2"/>
        <v xml:space="preserve"> </v>
      </c>
    </row>
    <row r="29" spans="1:8">
      <c r="A29" s="1">
        <v>20</v>
      </c>
      <c r="B29" s="91"/>
      <c r="C29" s="92"/>
      <c r="D29" s="92"/>
      <c r="E29" s="83">
        <f t="shared" si="0"/>
        <v>0</v>
      </c>
      <c r="F29" s="83" t="str">
        <f t="shared" si="3"/>
        <v xml:space="preserve"> </v>
      </c>
      <c r="G29" s="83" t="str">
        <f t="shared" si="1"/>
        <v xml:space="preserve"> </v>
      </c>
      <c r="H29" s="83" t="str">
        <f t="shared" si="2"/>
        <v xml:space="preserve"> </v>
      </c>
    </row>
    <row r="30" spans="1:8">
      <c r="A30" s="1">
        <v>21</v>
      </c>
      <c r="B30" s="91"/>
      <c r="C30" s="92"/>
      <c r="D30" s="92"/>
      <c r="E30" s="83">
        <f t="shared" si="0"/>
        <v>0</v>
      </c>
      <c r="F30" s="83" t="str">
        <f t="shared" si="3"/>
        <v xml:space="preserve"> </v>
      </c>
      <c r="G30" s="83" t="str">
        <f t="shared" si="1"/>
        <v xml:space="preserve"> </v>
      </c>
      <c r="H30" s="83" t="str">
        <f t="shared" si="2"/>
        <v xml:space="preserve"> </v>
      </c>
    </row>
    <row r="31" spans="1:8">
      <c r="A31" s="1">
        <v>22</v>
      </c>
      <c r="B31" s="91"/>
      <c r="C31" s="92"/>
      <c r="D31" s="92"/>
      <c r="E31" s="83">
        <f t="shared" si="0"/>
        <v>0</v>
      </c>
      <c r="F31" s="83" t="str">
        <f t="shared" si="3"/>
        <v xml:space="preserve"> </v>
      </c>
      <c r="G31" s="83" t="str">
        <f t="shared" si="1"/>
        <v xml:space="preserve"> </v>
      </c>
      <c r="H31" s="83" t="str">
        <f t="shared" si="2"/>
        <v xml:space="preserve"> </v>
      </c>
    </row>
    <row r="32" spans="1:8">
      <c r="A32" s="1">
        <v>23</v>
      </c>
      <c r="B32" s="91"/>
      <c r="C32" s="92"/>
      <c r="D32" s="92"/>
      <c r="E32" s="83">
        <f t="shared" si="0"/>
        <v>0</v>
      </c>
      <c r="F32" s="83" t="str">
        <f t="shared" si="3"/>
        <v xml:space="preserve"> </v>
      </c>
      <c r="G32" s="83" t="str">
        <f t="shared" si="1"/>
        <v xml:space="preserve"> </v>
      </c>
      <c r="H32" s="83" t="str">
        <f t="shared" si="2"/>
        <v xml:space="preserve"> </v>
      </c>
    </row>
    <row r="33" spans="1:8">
      <c r="A33" s="1">
        <v>24</v>
      </c>
      <c r="B33" s="91"/>
      <c r="C33" s="92"/>
      <c r="D33" s="92"/>
      <c r="E33" s="83">
        <f t="shared" si="0"/>
        <v>0</v>
      </c>
      <c r="F33" s="83" t="str">
        <f t="shared" si="3"/>
        <v xml:space="preserve"> </v>
      </c>
      <c r="G33" s="83" t="str">
        <f t="shared" si="1"/>
        <v xml:space="preserve"> </v>
      </c>
      <c r="H33" s="83" t="str">
        <f t="shared" si="2"/>
        <v xml:space="preserve"> </v>
      </c>
    </row>
    <row r="34" spans="1:8">
      <c r="A34" s="1">
        <v>25</v>
      </c>
      <c r="B34" s="91"/>
      <c r="C34" s="92"/>
      <c r="D34" s="92"/>
      <c r="E34" s="83">
        <f t="shared" si="0"/>
        <v>0</v>
      </c>
      <c r="F34" s="83" t="str">
        <f t="shared" si="3"/>
        <v xml:space="preserve"> </v>
      </c>
      <c r="G34" s="83" t="str">
        <f t="shared" si="1"/>
        <v xml:space="preserve"> </v>
      </c>
      <c r="H34" s="83" t="str">
        <f t="shared" si="2"/>
        <v xml:space="preserve"> </v>
      </c>
    </row>
    <row r="35" spans="1:8">
      <c r="A35" s="1">
        <v>26</v>
      </c>
      <c r="B35" s="91"/>
      <c r="C35" s="92"/>
      <c r="D35" s="92"/>
      <c r="E35" s="83">
        <f t="shared" si="0"/>
        <v>0</v>
      </c>
      <c r="F35" s="83" t="str">
        <f t="shared" si="3"/>
        <v xml:space="preserve"> </v>
      </c>
      <c r="G35" s="83" t="str">
        <f t="shared" si="1"/>
        <v xml:space="preserve"> </v>
      </c>
      <c r="H35" s="83" t="str">
        <f t="shared" si="2"/>
        <v xml:space="preserve"> </v>
      </c>
    </row>
    <row r="36" spans="1:8">
      <c r="A36" s="1">
        <v>27</v>
      </c>
      <c r="B36" s="95"/>
      <c r="C36" s="92"/>
      <c r="D36" s="92"/>
      <c r="E36" s="83">
        <f t="shared" si="0"/>
        <v>0</v>
      </c>
      <c r="F36" s="83" t="str">
        <f t="shared" si="3"/>
        <v xml:space="preserve"> </v>
      </c>
      <c r="G36" s="83" t="str">
        <f t="shared" si="1"/>
        <v xml:space="preserve"> </v>
      </c>
      <c r="H36" s="83" t="str">
        <f t="shared" si="2"/>
        <v xml:space="preserve"> </v>
      </c>
    </row>
    <row r="37" spans="1:8">
      <c r="A37" s="1">
        <v>28</v>
      </c>
      <c r="B37" s="91"/>
      <c r="C37" s="92"/>
      <c r="D37" s="92"/>
      <c r="E37" s="83">
        <f t="shared" si="0"/>
        <v>0</v>
      </c>
      <c r="F37" s="83" t="str">
        <f t="shared" si="3"/>
        <v xml:space="preserve"> </v>
      </c>
      <c r="G37" s="83" t="str">
        <f t="shared" si="1"/>
        <v xml:space="preserve"> </v>
      </c>
      <c r="H37" s="83" t="str">
        <f t="shared" si="2"/>
        <v xml:space="preserve"> </v>
      </c>
    </row>
    <row r="38" spans="1:8">
      <c r="A38" s="1">
        <v>29</v>
      </c>
      <c r="B38" s="91"/>
      <c r="C38" s="92"/>
      <c r="D38" s="92"/>
      <c r="E38" s="83">
        <f t="shared" si="0"/>
        <v>0</v>
      </c>
      <c r="F38" s="83" t="str">
        <f t="shared" si="3"/>
        <v xml:space="preserve"> </v>
      </c>
      <c r="G38" s="83" t="str">
        <f t="shared" si="1"/>
        <v xml:space="preserve"> </v>
      </c>
      <c r="H38" s="83" t="str">
        <f t="shared" si="2"/>
        <v xml:space="preserve"> </v>
      </c>
    </row>
    <row r="39" spans="1:8">
      <c r="A39" s="1">
        <v>30</v>
      </c>
      <c r="B39" s="91"/>
      <c r="C39" s="92"/>
      <c r="D39" s="92"/>
      <c r="E39" s="83">
        <f t="shared" si="0"/>
        <v>0</v>
      </c>
      <c r="F39" s="83" t="str">
        <f t="shared" si="3"/>
        <v xml:space="preserve"> </v>
      </c>
      <c r="G39" s="83" t="str">
        <f t="shared" si="1"/>
        <v xml:space="preserve"> </v>
      </c>
      <c r="H39" s="83" t="str">
        <f t="shared" si="2"/>
        <v xml:space="preserve"> </v>
      </c>
    </row>
    <row r="40" spans="1:8">
      <c r="A40" s="1">
        <v>31</v>
      </c>
      <c r="B40" s="91"/>
      <c r="C40" s="92"/>
      <c r="D40" s="92"/>
      <c r="E40" s="83">
        <f t="shared" si="0"/>
        <v>0</v>
      </c>
      <c r="F40" s="83" t="str">
        <f t="shared" si="3"/>
        <v xml:space="preserve"> </v>
      </c>
      <c r="G40" s="83" t="str">
        <f t="shared" si="1"/>
        <v xml:space="preserve"> </v>
      </c>
      <c r="H40" s="83" t="str">
        <f t="shared" si="2"/>
        <v xml:space="preserve"> </v>
      </c>
    </row>
    <row r="41" spans="1:8">
      <c r="A41" s="1">
        <v>32</v>
      </c>
      <c r="B41" s="91"/>
      <c r="C41" s="92"/>
      <c r="D41" s="92"/>
      <c r="E41" s="83">
        <f t="shared" si="0"/>
        <v>0</v>
      </c>
      <c r="F41" s="83" t="str">
        <f t="shared" si="3"/>
        <v xml:space="preserve"> </v>
      </c>
      <c r="G41" s="83" t="str">
        <f t="shared" si="1"/>
        <v xml:space="preserve"> </v>
      </c>
      <c r="H41" s="83" t="str">
        <f t="shared" si="2"/>
        <v xml:space="preserve"> </v>
      </c>
    </row>
    <row r="42" spans="1:8">
      <c r="A42" s="1">
        <v>33</v>
      </c>
      <c r="B42" s="91"/>
      <c r="C42" s="92"/>
      <c r="D42" s="92"/>
      <c r="E42" s="83">
        <f t="shared" si="0"/>
        <v>0</v>
      </c>
      <c r="F42" s="83" t="str">
        <f t="shared" si="3"/>
        <v xml:space="preserve"> </v>
      </c>
      <c r="G42" s="83" t="str">
        <f t="shared" si="1"/>
        <v xml:space="preserve"> </v>
      </c>
      <c r="H42" s="83" t="str">
        <f t="shared" si="2"/>
        <v xml:space="preserve"> </v>
      </c>
    </row>
    <row r="43" spans="1:8">
      <c r="A43" s="1">
        <v>34</v>
      </c>
      <c r="B43" s="91"/>
      <c r="C43" s="92"/>
      <c r="D43" s="92"/>
      <c r="E43" s="83">
        <f t="shared" si="0"/>
        <v>0</v>
      </c>
      <c r="F43" s="83" t="str">
        <f t="shared" si="3"/>
        <v xml:space="preserve"> </v>
      </c>
      <c r="G43" s="83" t="str">
        <f t="shared" si="1"/>
        <v xml:space="preserve"> </v>
      </c>
      <c r="H43" s="83" t="str">
        <f t="shared" si="2"/>
        <v xml:space="preserve"> </v>
      </c>
    </row>
    <row r="44" spans="1:8">
      <c r="A44" s="1">
        <v>35</v>
      </c>
      <c r="B44" s="91"/>
      <c r="C44" s="92"/>
      <c r="D44" s="92"/>
      <c r="E44" s="83">
        <f t="shared" si="0"/>
        <v>0</v>
      </c>
      <c r="F44" s="83" t="str">
        <f t="shared" si="3"/>
        <v xml:space="preserve"> </v>
      </c>
      <c r="G44" s="83" t="str">
        <f t="shared" si="1"/>
        <v xml:space="preserve"> </v>
      </c>
      <c r="H44" s="83" t="str">
        <f t="shared" si="2"/>
        <v xml:space="preserve"> </v>
      </c>
    </row>
    <row r="45" spans="1:8">
      <c r="A45" s="1">
        <v>36</v>
      </c>
      <c r="B45" s="91"/>
      <c r="C45" s="92"/>
      <c r="D45" s="92"/>
      <c r="E45" s="83">
        <f t="shared" si="0"/>
        <v>0</v>
      </c>
      <c r="F45" s="83" t="str">
        <f t="shared" si="3"/>
        <v xml:space="preserve"> </v>
      </c>
      <c r="G45" s="83" t="str">
        <f t="shared" si="1"/>
        <v xml:space="preserve"> </v>
      </c>
      <c r="H45" s="83" t="str">
        <f t="shared" si="2"/>
        <v xml:space="preserve"> </v>
      </c>
    </row>
    <row r="46" spans="1:8">
      <c r="A46" s="1">
        <v>37</v>
      </c>
      <c r="B46" s="91"/>
      <c r="C46" s="92"/>
      <c r="D46" s="92"/>
      <c r="E46" s="83">
        <f t="shared" si="0"/>
        <v>0</v>
      </c>
      <c r="F46" s="83" t="str">
        <f t="shared" si="3"/>
        <v xml:space="preserve"> </v>
      </c>
      <c r="G46" s="83" t="str">
        <f t="shared" si="1"/>
        <v xml:space="preserve"> </v>
      </c>
      <c r="H46" s="83" t="str">
        <f t="shared" si="2"/>
        <v xml:space="preserve"> </v>
      </c>
    </row>
    <row r="47" spans="1:8">
      <c r="A47" s="1">
        <v>38</v>
      </c>
      <c r="B47" s="91"/>
      <c r="C47" s="92"/>
      <c r="D47" s="92"/>
      <c r="E47" s="83">
        <f t="shared" si="0"/>
        <v>0</v>
      </c>
      <c r="F47" s="83" t="str">
        <f t="shared" si="3"/>
        <v xml:space="preserve"> </v>
      </c>
      <c r="G47" s="83" t="str">
        <f t="shared" si="1"/>
        <v xml:space="preserve"> </v>
      </c>
      <c r="H47" s="83" t="str">
        <f t="shared" si="2"/>
        <v xml:space="preserve"> </v>
      </c>
    </row>
    <row r="48" spans="1:8">
      <c r="A48" s="1">
        <v>39</v>
      </c>
      <c r="B48" s="91"/>
      <c r="C48" s="92"/>
      <c r="D48" s="92"/>
      <c r="E48" s="83">
        <f t="shared" si="0"/>
        <v>0</v>
      </c>
      <c r="F48" s="83" t="str">
        <f t="shared" si="3"/>
        <v xml:space="preserve"> </v>
      </c>
      <c r="G48" s="83" t="str">
        <f t="shared" si="1"/>
        <v xml:space="preserve"> </v>
      </c>
      <c r="H48" s="83" t="str">
        <f t="shared" si="2"/>
        <v xml:space="preserve"> </v>
      </c>
    </row>
    <row r="49" spans="1:8">
      <c r="A49" s="1">
        <v>40</v>
      </c>
      <c r="B49" s="91"/>
      <c r="C49" s="92"/>
      <c r="D49" s="92"/>
      <c r="E49" s="83">
        <f t="shared" si="0"/>
        <v>0</v>
      </c>
      <c r="F49" s="83" t="str">
        <f t="shared" si="3"/>
        <v xml:space="preserve"> </v>
      </c>
      <c r="G49" s="83" t="str">
        <f t="shared" si="1"/>
        <v xml:space="preserve"> </v>
      </c>
      <c r="H49" s="83" t="str">
        <f t="shared" si="2"/>
        <v xml:space="preserve"> </v>
      </c>
    </row>
    <row r="50" spans="1:8">
      <c r="A50" s="1">
        <v>41</v>
      </c>
      <c r="B50" s="91"/>
      <c r="C50" s="92"/>
      <c r="D50" s="92"/>
      <c r="E50" s="83">
        <f t="shared" si="0"/>
        <v>0</v>
      </c>
      <c r="F50" s="83" t="str">
        <f t="shared" si="3"/>
        <v xml:space="preserve"> </v>
      </c>
      <c r="G50" s="83" t="str">
        <f t="shared" si="1"/>
        <v xml:space="preserve"> </v>
      </c>
      <c r="H50" s="83" t="str">
        <f t="shared" si="2"/>
        <v xml:space="preserve"> </v>
      </c>
    </row>
    <row r="51" spans="1:8">
      <c r="A51" s="1">
        <v>42</v>
      </c>
      <c r="B51" s="91"/>
      <c r="C51" s="92"/>
      <c r="D51" s="93"/>
      <c r="E51" s="83">
        <f t="shared" si="0"/>
        <v>0</v>
      </c>
      <c r="F51" s="83" t="str">
        <f t="shared" si="3"/>
        <v xml:space="preserve"> </v>
      </c>
      <c r="G51" s="83" t="str">
        <f t="shared" si="1"/>
        <v xml:space="preserve"> </v>
      </c>
      <c r="H51" s="83" t="str">
        <f t="shared" si="2"/>
        <v xml:space="preserve"> </v>
      </c>
    </row>
    <row r="52" spans="1:8">
      <c r="A52" s="1">
        <v>43</v>
      </c>
      <c r="B52" s="91"/>
      <c r="C52" s="92"/>
      <c r="D52" s="93"/>
      <c r="E52" s="83">
        <f t="shared" si="0"/>
        <v>0</v>
      </c>
      <c r="F52" s="83" t="str">
        <f t="shared" si="3"/>
        <v xml:space="preserve"> </v>
      </c>
      <c r="G52" s="83" t="str">
        <f t="shared" si="1"/>
        <v xml:space="preserve"> </v>
      </c>
      <c r="H52" s="83" t="str">
        <f t="shared" si="2"/>
        <v xml:space="preserve"> </v>
      </c>
    </row>
    <row r="53" spans="1:8">
      <c r="A53" s="1">
        <v>44</v>
      </c>
      <c r="B53" s="91"/>
      <c r="C53" s="92"/>
      <c r="D53" s="93"/>
      <c r="E53" s="83">
        <f t="shared" si="0"/>
        <v>0</v>
      </c>
      <c r="F53" s="83" t="str">
        <f t="shared" si="3"/>
        <v xml:space="preserve"> </v>
      </c>
      <c r="G53" s="83" t="str">
        <f t="shared" si="1"/>
        <v xml:space="preserve"> </v>
      </c>
      <c r="H53" s="83" t="str">
        <f t="shared" si="2"/>
        <v xml:space="preserve"> </v>
      </c>
    </row>
    <row r="54" spans="1:8">
      <c r="A54" s="1">
        <v>45</v>
      </c>
      <c r="B54" s="91"/>
      <c r="C54" s="92"/>
      <c r="D54" s="93"/>
      <c r="E54" s="83">
        <f t="shared" si="0"/>
        <v>0</v>
      </c>
      <c r="F54" s="83" t="str">
        <f t="shared" si="3"/>
        <v xml:space="preserve"> </v>
      </c>
      <c r="G54" s="83" t="str">
        <f t="shared" si="1"/>
        <v xml:space="preserve"> </v>
      </c>
      <c r="H54" s="83" t="str">
        <f t="shared" si="2"/>
        <v xml:space="preserve"> </v>
      </c>
    </row>
    <row r="55" spans="1:8">
      <c r="A55" s="1">
        <v>46</v>
      </c>
      <c r="B55" s="91"/>
      <c r="C55" s="92"/>
      <c r="D55" s="93"/>
      <c r="E55" s="83">
        <f t="shared" si="0"/>
        <v>0</v>
      </c>
      <c r="F55" s="83" t="str">
        <f t="shared" si="3"/>
        <v xml:space="preserve"> </v>
      </c>
      <c r="G55" s="83" t="str">
        <f t="shared" si="1"/>
        <v xml:space="preserve"> </v>
      </c>
      <c r="H55" s="83" t="str">
        <f t="shared" si="2"/>
        <v xml:space="preserve"> </v>
      </c>
    </row>
    <row r="56" spans="1:8">
      <c r="A56" s="1">
        <v>47</v>
      </c>
      <c r="B56" s="91"/>
      <c r="C56" s="92"/>
      <c r="D56" s="93"/>
      <c r="E56" s="83">
        <f t="shared" si="0"/>
        <v>0</v>
      </c>
      <c r="F56" s="83" t="str">
        <f t="shared" si="3"/>
        <v xml:space="preserve"> </v>
      </c>
      <c r="G56" s="83" t="str">
        <f t="shared" si="1"/>
        <v xml:space="preserve"> </v>
      </c>
      <c r="H56" s="83" t="str">
        <f t="shared" si="2"/>
        <v xml:space="preserve"> </v>
      </c>
    </row>
    <row r="57" spans="1:8">
      <c r="A57" s="1">
        <v>48</v>
      </c>
      <c r="B57" s="91"/>
      <c r="C57" s="92"/>
      <c r="D57" s="93"/>
      <c r="E57" s="83">
        <f t="shared" si="0"/>
        <v>0</v>
      </c>
      <c r="F57" s="83" t="str">
        <f t="shared" si="3"/>
        <v xml:space="preserve"> </v>
      </c>
      <c r="G57" s="83" t="str">
        <f t="shared" si="1"/>
        <v xml:space="preserve"> </v>
      </c>
      <c r="H57" s="83" t="str">
        <f t="shared" si="2"/>
        <v xml:space="preserve"> </v>
      </c>
    </row>
    <row r="58" spans="1:8">
      <c r="A58" s="1">
        <v>49</v>
      </c>
      <c r="B58" s="91"/>
      <c r="C58" s="92"/>
      <c r="D58" s="93"/>
      <c r="E58" s="83">
        <f t="shared" si="0"/>
        <v>0</v>
      </c>
      <c r="F58" s="83" t="str">
        <f t="shared" si="3"/>
        <v xml:space="preserve"> </v>
      </c>
      <c r="G58" s="83" t="str">
        <f t="shared" si="1"/>
        <v xml:space="preserve"> </v>
      </c>
      <c r="H58" s="83" t="str">
        <f t="shared" si="2"/>
        <v xml:space="preserve"> </v>
      </c>
    </row>
    <row r="59" spans="1:8">
      <c r="A59" s="1">
        <v>50</v>
      </c>
      <c r="B59" s="91"/>
      <c r="C59" s="92"/>
      <c r="D59" s="93"/>
      <c r="E59" s="83">
        <f t="shared" si="0"/>
        <v>0</v>
      </c>
      <c r="F59" s="83" t="str">
        <f t="shared" si="3"/>
        <v xml:space="preserve"> </v>
      </c>
      <c r="G59" s="83" t="str">
        <f t="shared" si="1"/>
        <v xml:space="preserve"> </v>
      </c>
      <c r="H59" s="83" t="str">
        <f t="shared" si="2"/>
        <v xml:space="preserve"> </v>
      </c>
    </row>
    <row r="60" spans="1:8">
      <c r="A60" s="1">
        <v>51</v>
      </c>
      <c r="B60" s="91"/>
      <c r="C60" s="92"/>
      <c r="D60" s="93"/>
      <c r="E60" s="83">
        <f t="shared" si="0"/>
        <v>0</v>
      </c>
      <c r="F60" s="83" t="str">
        <f t="shared" si="3"/>
        <v xml:space="preserve"> </v>
      </c>
      <c r="G60" s="83" t="str">
        <f t="shared" si="1"/>
        <v xml:space="preserve"> </v>
      </c>
      <c r="H60" s="83" t="str">
        <f t="shared" si="2"/>
        <v xml:space="preserve"> </v>
      </c>
    </row>
    <row r="61" spans="1:8">
      <c r="A61" s="1">
        <v>52</v>
      </c>
      <c r="B61" s="91"/>
      <c r="C61" s="92"/>
      <c r="D61" s="92"/>
      <c r="E61" s="83">
        <f t="shared" si="0"/>
        <v>0</v>
      </c>
      <c r="F61" s="83" t="str">
        <f t="shared" si="3"/>
        <v xml:space="preserve"> </v>
      </c>
      <c r="G61" s="83" t="str">
        <f t="shared" si="1"/>
        <v xml:space="preserve"> </v>
      </c>
      <c r="H61" s="83" t="str">
        <f t="shared" si="2"/>
        <v xml:space="preserve"> </v>
      </c>
    </row>
    <row r="62" spans="1:8">
      <c r="A62" s="1">
        <v>53</v>
      </c>
      <c r="B62" s="91"/>
      <c r="C62" s="92"/>
      <c r="D62" s="92"/>
      <c r="E62" s="83">
        <f t="shared" si="0"/>
        <v>0</v>
      </c>
      <c r="F62" s="83" t="str">
        <f t="shared" si="3"/>
        <v xml:space="preserve"> </v>
      </c>
      <c r="G62" s="83" t="str">
        <f t="shared" si="1"/>
        <v xml:space="preserve"> </v>
      </c>
      <c r="H62" s="83" t="str">
        <f t="shared" si="2"/>
        <v xml:space="preserve"> </v>
      </c>
    </row>
    <row r="63" spans="1:8">
      <c r="A63" s="1">
        <v>54</v>
      </c>
      <c r="B63" s="91"/>
      <c r="C63" s="92"/>
      <c r="D63" s="92"/>
      <c r="E63" s="83">
        <f t="shared" si="0"/>
        <v>0</v>
      </c>
      <c r="F63" s="83" t="str">
        <f t="shared" si="3"/>
        <v xml:space="preserve"> </v>
      </c>
      <c r="G63" s="83" t="str">
        <f t="shared" si="1"/>
        <v xml:space="preserve"> </v>
      </c>
      <c r="H63" s="83" t="str">
        <f t="shared" si="2"/>
        <v xml:space="preserve"> </v>
      </c>
    </row>
    <row r="64" spans="1:8">
      <c r="A64" s="1">
        <v>55</v>
      </c>
      <c r="B64" s="91"/>
      <c r="C64" s="92"/>
      <c r="D64" s="92"/>
      <c r="E64" s="83">
        <f t="shared" si="0"/>
        <v>0</v>
      </c>
      <c r="F64" s="83" t="str">
        <f t="shared" si="3"/>
        <v xml:space="preserve"> </v>
      </c>
      <c r="G64" s="83" t="str">
        <f t="shared" si="1"/>
        <v xml:space="preserve"> </v>
      </c>
      <c r="H64" s="83" t="str">
        <f t="shared" si="2"/>
        <v xml:space="preserve"> </v>
      </c>
    </row>
    <row r="65" spans="1:8">
      <c r="A65" s="1">
        <v>56</v>
      </c>
      <c r="B65" s="91"/>
      <c r="C65" s="92"/>
      <c r="D65" s="92"/>
      <c r="E65" s="83">
        <f t="shared" si="0"/>
        <v>0</v>
      </c>
      <c r="F65" s="83" t="str">
        <f t="shared" si="3"/>
        <v xml:space="preserve"> </v>
      </c>
      <c r="G65" s="83" t="str">
        <f t="shared" si="1"/>
        <v xml:space="preserve"> </v>
      </c>
      <c r="H65" s="83" t="str">
        <f t="shared" si="2"/>
        <v xml:space="preserve"> </v>
      </c>
    </row>
    <row r="66" spans="1:8">
      <c r="A66" s="1">
        <v>57</v>
      </c>
      <c r="B66" s="91"/>
      <c r="C66" s="92"/>
      <c r="D66" s="92"/>
      <c r="E66" s="83">
        <f t="shared" si="0"/>
        <v>0</v>
      </c>
      <c r="F66" s="83" t="str">
        <f t="shared" si="3"/>
        <v xml:space="preserve"> </v>
      </c>
      <c r="G66" s="83" t="str">
        <f t="shared" si="1"/>
        <v xml:space="preserve"> </v>
      </c>
      <c r="H66" s="83" t="str">
        <f t="shared" si="2"/>
        <v xml:space="preserve"> </v>
      </c>
    </row>
    <row r="67" spans="1:8">
      <c r="A67" s="1">
        <v>58</v>
      </c>
      <c r="B67" s="91"/>
      <c r="C67" s="92"/>
      <c r="D67" s="92"/>
      <c r="E67" s="83">
        <f t="shared" si="0"/>
        <v>0</v>
      </c>
      <c r="F67" s="83" t="str">
        <f t="shared" si="3"/>
        <v xml:space="preserve"> </v>
      </c>
      <c r="G67" s="83" t="str">
        <f t="shared" si="1"/>
        <v xml:space="preserve"> </v>
      </c>
      <c r="H67" s="83" t="str">
        <f t="shared" si="2"/>
        <v xml:space="preserve"> </v>
      </c>
    </row>
    <row r="68" spans="1:8">
      <c r="A68" s="1">
        <v>59</v>
      </c>
      <c r="B68" s="91"/>
      <c r="C68" s="92"/>
      <c r="D68" s="92"/>
      <c r="E68" s="83">
        <f t="shared" si="0"/>
        <v>0</v>
      </c>
      <c r="F68" s="83" t="str">
        <f t="shared" si="3"/>
        <v xml:space="preserve"> </v>
      </c>
      <c r="G68" s="83" t="str">
        <f t="shared" si="1"/>
        <v xml:space="preserve"> </v>
      </c>
      <c r="H68" s="83" t="str">
        <f t="shared" si="2"/>
        <v xml:space="preserve"> </v>
      </c>
    </row>
    <row r="69" spans="1:8">
      <c r="A69" s="1">
        <v>60</v>
      </c>
      <c r="B69" s="91"/>
      <c r="C69" s="92"/>
      <c r="D69" s="92"/>
      <c r="E69" s="83">
        <f t="shared" si="0"/>
        <v>0</v>
      </c>
      <c r="F69" s="83" t="str">
        <f t="shared" si="3"/>
        <v xml:space="preserve"> </v>
      </c>
      <c r="G69" s="83" t="str">
        <f t="shared" si="1"/>
        <v xml:space="preserve"> </v>
      </c>
      <c r="H69" s="83" t="str">
        <f t="shared" si="2"/>
        <v xml:space="preserve"> </v>
      </c>
    </row>
    <row r="70" spans="1:8">
      <c r="A70" s="1">
        <v>61</v>
      </c>
      <c r="B70" s="91"/>
      <c r="C70" s="92"/>
      <c r="D70" s="92"/>
      <c r="E70" s="83">
        <f t="shared" si="0"/>
        <v>0</v>
      </c>
      <c r="F70" s="83" t="str">
        <f t="shared" si="3"/>
        <v xml:space="preserve"> </v>
      </c>
      <c r="G70" s="83" t="str">
        <f t="shared" si="1"/>
        <v xml:space="preserve"> </v>
      </c>
      <c r="H70" s="83" t="str">
        <f t="shared" si="2"/>
        <v xml:space="preserve"> </v>
      </c>
    </row>
    <row r="71" spans="1:8">
      <c r="A71" s="1">
        <v>62</v>
      </c>
      <c r="B71" s="91"/>
      <c r="C71" s="92"/>
      <c r="D71" s="92"/>
      <c r="E71" s="83">
        <f t="shared" si="0"/>
        <v>0</v>
      </c>
      <c r="F71" s="83" t="str">
        <f t="shared" si="3"/>
        <v xml:space="preserve"> </v>
      </c>
      <c r="G71" s="83" t="str">
        <f t="shared" si="1"/>
        <v xml:space="preserve"> </v>
      </c>
      <c r="H71" s="83" t="str">
        <f t="shared" si="2"/>
        <v xml:space="preserve"> </v>
      </c>
    </row>
    <row r="72" spans="1:8">
      <c r="A72" s="1">
        <v>63</v>
      </c>
      <c r="B72" s="91"/>
      <c r="C72" s="92"/>
      <c r="D72" s="92"/>
      <c r="E72" s="83">
        <f t="shared" si="0"/>
        <v>0</v>
      </c>
      <c r="F72" s="83" t="str">
        <f t="shared" si="3"/>
        <v xml:space="preserve"> </v>
      </c>
      <c r="G72" s="83" t="str">
        <f t="shared" si="1"/>
        <v xml:space="preserve"> </v>
      </c>
      <c r="H72" s="83" t="str">
        <f t="shared" si="2"/>
        <v xml:space="preserve"> </v>
      </c>
    </row>
    <row r="73" spans="1:8">
      <c r="A73" s="1">
        <v>64</v>
      </c>
      <c r="B73" s="91"/>
      <c r="C73" s="92"/>
      <c r="D73" s="92"/>
      <c r="E73" s="83">
        <f t="shared" si="0"/>
        <v>0</v>
      </c>
      <c r="F73" s="83" t="str">
        <f t="shared" si="3"/>
        <v xml:space="preserve"> </v>
      </c>
      <c r="G73" s="83" t="str">
        <f t="shared" si="1"/>
        <v xml:space="preserve"> </v>
      </c>
      <c r="H73" s="83" t="str">
        <f t="shared" si="2"/>
        <v xml:space="preserve"> </v>
      </c>
    </row>
    <row r="74" spans="1:8">
      <c r="A74" s="1">
        <v>65</v>
      </c>
      <c r="B74" s="91"/>
      <c r="C74" s="92"/>
      <c r="D74" s="92"/>
      <c r="E74" s="83">
        <f t="shared" si="0"/>
        <v>0</v>
      </c>
      <c r="F74" s="83" t="str">
        <f t="shared" si="3"/>
        <v xml:space="preserve"> </v>
      </c>
      <c r="G74" s="83" t="str">
        <f t="shared" si="1"/>
        <v xml:space="preserve"> </v>
      </c>
      <c r="H74" s="83" t="str">
        <f t="shared" si="2"/>
        <v xml:space="preserve"> </v>
      </c>
    </row>
    <row r="75" spans="1:8">
      <c r="A75" s="1">
        <v>66</v>
      </c>
      <c r="B75" s="91"/>
      <c r="C75" s="92"/>
      <c r="D75" s="92"/>
      <c r="E75" s="83">
        <f t="shared" ref="E75:E138" si="4">C75-D75</f>
        <v>0</v>
      </c>
      <c r="F75" s="83" t="str">
        <f t="shared" si="3"/>
        <v xml:space="preserve"> </v>
      </c>
      <c r="G75" s="83" t="str">
        <f t="shared" ref="G75:G138" si="5">IF(B75&gt;0,(E75-F75), " ")</f>
        <v xml:space="preserve"> </v>
      </c>
      <c r="H75" s="83" t="str">
        <f t="shared" ref="H75:H138" si="6">IF(B75&gt;0,(POWER(G75,2))," ")</f>
        <v xml:space="preserve"> </v>
      </c>
    </row>
    <row r="76" spans="1:8">
      <c r="A76" s="1">
        <v>67</v>
      </c>
      <c r="B76" s="91"/>
      <c r="C76" s="92"/>
      <c r="D76" s="92"/>
      <c r="E76" s="83">
        <f t="shared" si="4"/>
        <v>0</v>
      </c>
      <c r="F76" s="83" t="str">
        <f t="shared" ref="F76:F139" si="7">IF(B76&gt;0,$F$10, " ")</f>
        <v xml:space="preserve"> </v>
      </c>
      <c r="G76" s="83" t="str">
        <f t="shared" si="5"/>
        <v xml:space="preserve"> </v>
      </c>
      <c r="H76" s="83" t="str">
        <f t="shared" si="6"/>
        <v xml:space="preserve"> </v>
      </c>
    </row>
    <row r="77" spans="1:8">
      <c r="A77" s="1">
        <v>68</v>
      </c>
      <c r="B77" s="91"/>
      <c r="C77" s="92"/>
      <c r="D77" s="92"/>
      <c r="E77" s="83">
        <f t="shared" si="4"/>
        <v>0</v>
      </c>
      <c r="F77" s="83" t="str">
        <f t="shared" si="7"/>
        <v xml:space="preserve"> </v>
      </c>
      <c r="G77" s="83" t="str">
        <f t="shared" si="5"/>
        <v xml:space="preserve"> </v>
      </c>
      <c r="H77" s="83" t="str">
        <f t="shared" si="6"/>
        <v xml:space="preserve"> </v>
      </c>
    </row>
    <row r="78" spans="1:8">
      <c r="A78" s="1">
        <v>69</v>
      </c>
      <c r="B78" s="91"/>
      <c r="C78" s="92"/>
      <c r="D78" s="92"/>
      <c r="E78" s="83">
        <f t="shared" si="4"/>
        <v>0</v>
      </c>
      <c r="F78" s="83" t="str">
        <f t="shared" si="7"/>
        <v xml:space="preserve"> </v>
      </c>
      <c r="G78" s="83" t="str">
        <f t="shared" si="5"/>
        <v xml:space="preserve"> </v>
      </c>
      <c r="H78" s="83" t="str">
        <f t="shared" si="6"/>
        <v xml:space="preserve"> </v>
      </c>
    </row>
    <row r="79" spans="1:8">
      <c r="A79" s="1">
        <v>70</v>
      </c>
      <c r="B79" s="91"/>
      <c r="C79" s="92"/>
      <c r="D79" s="92"/>
      <c r="E79" s="83">
        <f t="shared" si="4"/>
        <v>0</v>
      </c>
      <c r="F79" s="83" t="str">
        <f t="shared" si="7"/>
        <v xml:space="preserve"> </v>
      </c>
      <c r="G79" s="83" t="str">
        <f t="shared" si="5"/>
        <v xml:space="preserve"> </v>
      </c>
      <c r="H79" s="83" t="str">
        <f t="shared" si="6"/>
        <v xml:space="preserve"> </v>
      </c>
    </row>
    <row r="80" spans="1:8">
      <c r="A80" s="1">
        <v>71</v>
      </c>
      <c r="B80" s="91"/>
      <c r="C80" s="92"/>
      <c r="D80" s="92"/>
      <c r="E80" s="83">
        <f t="shared" si="4"/>
        <v>0</v>
      </c>
      <c r="F80" s="83" t="str">
        <f t="shared" si="7"/>
        <v xml:space="preserve"> </v>
      </c>
      <c r="G80" s="83" t="str">
        <f t="shared" si="5"/>
        <v xml:space="preserve"> </v>
      </c>
      <c r="H80" s="83" t="str">
        <f t="shared" si="6"/>
        <v xml:space="preserve"> </v>
      </c>
    </row>
    <row r="81" spans="1:8">
      <c r="A81" s="1">
        <v>72</v>
      </c>
      <c r="B81" s="91"/>
      <c r="C81" s="92"/>
      <c r="D81" s="92"/>
      <c r="E81" s="83">
        <f t="shared" si="4"/>
        <v>0</v>
      </c>
      <c r="F81" s="83" t="str">
        <f t="shared" si="7"/>
        <v xml:space="preserve"> </v>
      </c>
      <c r="G81" s="83" t="str">
        <f t="shared" si="5"/>
        <v xml:space="preserve"> </v>
      </c>
      <c r="H81" s="83" t="str">
        <f t="shared" si="6"/>
        <v xml:space="preserve"> </v>
      </c>
    </row>
    <row r="82" spans="1:8">
      <c r="A82" s="1">
        <v>73</v>
      </c>
      <c r="B82" s="91"/>
      <c r="C82" s="92"/>
      <c r="D82" s="92"/>
      <c r="E82" s="83">
        <f t="shared" si="4"/>
        <v>0</v>
      </c>
      <c r="F82" s="83" t="str">
        <f t="shared" si="7"/>
        <v xml:space="preserve"> </v>
      </c>
      <c r="G82" s="83" t="str">
        <f t="shared" si="5"/>
        <v xml:space="preserve"> </v>
      </c>
      <c r="H82" s="83" t="str">
        <f t="shared" si="6"/>
        <v xml:space="preserve"> </v>
      </c>
    </row>
    <row r="83" spans="1:8">
      <c r="A83" s="1">
        <v>74</v>
      </c>
      <c r="B83" s="91"/>
      <c r="C83" s="92"/>
      <c r="D83" s="92"/>
      <c r="E83" s="83">
        <f t="shared" si="4"/>
        <v>0</v>
      </c>
      <c r="F83" s="83" t="str">
        <f t="shared" si="7"/>
        <v xml:space="preserve"> </v>
      </c>
      <c r="G83" s="83" t="str">
        <f t="shared" si="5"/>
        <v xml:space="preserve"> </v>
      </c>
      <c r="H83" s="83" t="str">
        <f t="shared" si="6"/>
        <v xml:space="preserve"> </v>
      </c>
    </row>
    <row r="84" spans="1:8">
      <c r="A84" s="1">
        <v>75</v>
      </c>
      <c r="B84" s="91"/>
      <c r="C84" s="92"/>
      <c r="D84" s="92"/>
      <c r="E84" s="83">
        <f t="shared" si="4"/>
        <v>0</v>
      </c>
      <c r="F84" s="83" t="str">
        <f t="shared" si="7"/>
        <v xml:space="preserve"> </v>
      </c>
      <c r="G84" s="83" t="str">
        <f t="shared" si="5"/>
        <v xml:space="preserve"> </v>
      </c>
      <c r="H84" s="83" t="str">
        <f t="shared" si="6"/>
        <v xml:space="preserve"> </v>
      </c>
    </row>
    <row r="85" spans="1:8">
      <c r="A85" s="1">
        <v>76</v>
      </c>
      <c r="B85" s="91"/>
      <c r="C85" s="92"/>
      <c r="D85" s="92"/>
      <c r="E85" s="83">
        <f t="shared" si="4"/>
        <v>0</v>
      </c>
      <c r="F85" s="83" t="str">
        <f t="shared" si="7"/>
        <v xml:space="preserve"> </v>
      </c>
      <c r="G85" s="83" t="str">
        <f t="shared" si="5"/>
        <v xml:space="preserve"> </v>
      </c>
      <c r="H85" s="83" t="str">
        <f t="shared" si="6"/>
        <v xml:space="preserve"> </v>
      </c>
    </row>
    <row r="86" spans="1:8">
      <c r="A86" s="1">
        <v>77</v>
      </c>
      <c r="B86" s="91"/>
      <c r="C86" s="92"/>
      <c r="D86" s="92"/>
      <c r="E86" s="83">
        <f t="shared" si="4"/>
        <v>0</v>
      </c>
      <c r="F86" s="83" t="str">
        <f t="shared" si="7"/>
        <v xml:space="preserve"> </v>
      </c>
      <c r="G86" s="83" t="str">
        <f t="shared" si="5"/>
        <v xml:space="preserve"> </v>
      </c>
      <c r="H86" s="83" t="str">
        <f t="shared" si="6"/>
        <v xml:space="preserve"> </v>
      </c>
    </row>
    <row r="87" spans="1:8">
      <c r="A87" s="1">
        <v>78</v>
      </c>
      <c r="B87" s="91"/>
      <c r="C87" s="92"/>
      <c r="D87" s="92"/>
      <c r="E87" s="83">
        <f t="shared" si="4"/>
        <v>0</v>
      </c>
      <c r="F87" s="83" t="str">
        <f t="shared" si="7"/>
        <v xml:space="preserve"> </v>
      </c>
      <c r="G87" s="83" t="str">
        <f t="shared" si="5"/>
        <v xml:space="preserve"> </v>
      </c>
      <c r="H87" s="83" t="str">
        <f t="shared" si="6"/>
        <v xml:space="preserve"> </v>
      </c>
    </row>
    <row r="88" spans="1:8">
      <c r="A88" s="1">
        <v>79</v>
      </c>
      <c r="B88" s="91"/>
      <c r="C88" s="92"/>
      <c r="D88" s="92"/>
      <c r="E88" s="83">
        <f t="shared" si="4"/>
        <v>0</v>
      </c>
      <c r="F88" s="83" t="str">
        <f t="shared" si="7"/>
        <v xml:space="preserve"> </v>
      </c>
      <c r="G88" s="83" t="str">
        <f t="shared" si="5"/>
        <v xml:space="preserve"> </v>
      </c>
      <c r="H88" s="83" t="str">
        <f t="shared" si="6"/>
        <v xml:space="preserve"> </v>
      </c>
    </row>
    <row r="89" spans="1:8">
      <c r="A89" s="1">
        <v>80</v>
      </c>
      <c r="B89" s="91"/>
      <c r="C89" s="92"/>
      <c r="D89" s="92"/>
      <c r="E89" s="83">
        <f t="shared" si="4"/>
        <v>0</v>
      </c>
      <c r="F89" s="83" t="str">
        <f t="shared" si="7"/>
        <v xml:space="preserve"> </v>
      </c>
      <c r="G89" s="83" t="str">
        <f t="shared" si="5"/>
        <v xml:space="preserve"> </v>
      </c>
      <c r="H89" s="83" t="str">
        <f t="shared" si="6"/>
        <v xml:space="preserve"> </v>
      </c>
    </row>
    <row r="90" spans="1:8">
      <c r="A90" s="1">
        <v>81</v>
      </c>
      <c r="B90" s="91"/>
      <c r="C90" s="92"/>
      <c r="D90" s="92"/>
      <c r="E90" s="83">
        <f t="shared" si="4"/>
        <v>0</v>
      </c>
      <c r="F90" s="83" t="str">
        <f t="shared" si="7"/>
        <v xml:space="preserve"> </v>
      </c>
      <c r="G90" s="83" t="str">
        <f t="shared" si="5"/>
        <v xml:space="preserve"> </v>
      </c>
      <c r="H90" s="83" t="str">
        <f t="shared" si="6"/>
        <v xml:space="preserve"> </v>
      </c>
    </row>
    <row r="91" spans="1:8">
      <c r="A91" s="1">
        <v>82</v>
      </c>
      <c r="B91" s="91"/>
      <c r="C91" s="92"/>
      <c r="D91" s="92"/>
      <c r="E91" s="83">
        <f t="shared" si="4"/>
        <v>0</v>
      </c>
      <c r="F91" s="83" t="str">
        <f t="shared" si="7"/>
        <v xml:space="preserve"> </v>
      </c>
      <c r="G91" s="83" t="str">
        <f t="shared" si="5"/>
        <v xml:space="preserve"> </v>
      </c>
      <c r="H91" s="83" t="str">
        <f t="shared" si="6"/>
        <v xml:space="preserve"> </v>
      </c>
    </row>
    <row r="92" spans="1:8">
      <c r="A92" s="1">
        <v>83</v>
      </c>
      <c r="B92" s="91"/>
      <c r="C92" s="92"/>
      <c r="D92" s="92"/>
      <c r="E92" s="83">
        <f t="shared" si="4"/>
        <v>0</v>
      </c>
      <c r="F92" s="83" t="str">
        <f t="shared" si="7"/>
        <v xml:space="preserve"> </v>
      </c>
      <c r="G92" s="83" t="str">
        <f t="shared" si="5"/>
        <v xml:space="preserve"> </v>
      </c>
      <c r="H92" s="83" t="str">
        <f t="shared" si="6"/>
        <v xml:space="preserve"> </v>
      </c>
    </row>
    <row r="93" spans="1:8">
      <c r="A93" s="1">
        <v>84</v>
      </c>
      <c r="B93" s="91"/>
      <c r="C93" s="92"/>
      <c r="D93" s="92"/>
      <c r="E93" s="83">
        <f t="shared" si="4"/>
        <v>0</v>
      </c>
      <c r="F93" s="83" t="str">
        <f t="shared" si="7"/>
        <v xml:space="preserve"> </v>
      </c>
      <c r="G93" s="83" t="str">
        <f t="shared" si="5"/>
        <v xml:space="preserve"> </v>
      </c>
      <c r="H93" s="83" t="str">
        <f t="shared" si="6"/>
        <v xml:space="preserve"> </v>
      </c>
    </row>
    <row r="94" spans="1:8">
      <c r="A94" s="1">
        <v>85</v>
      </c>
      <c r="B94" s="91"/>
      <c r="C94" s="92"/>
      <c r="D94" s="92"/>
      <c r="E94" s="83">
        <f t="shared" si="4"/>
        <v>0</v>
      </c>
      <c r="F94" s="83" t="str">
        <f t="shared" si="7"/>
        <v xml:space="preserve"> </v>
      </c>
      <c r="G94" s="83" t="str">
        <f t="shared" si="5"/>
        <v xml:space="preserve"> </v>
      </c>
      <c r="H94" s="83" t="str">
        <f t="shared" si="6"/>
        <v xml:space="preserve"> </v>
      </c>
    </row>
    <row r="95" spans="1:8">
      <c r="A95" s="1">
        <v>86</v>
      </c>
      <c r="B95" s="91"/>
      <c r="C95" s="92"/>
      <c r="D95" s="92"/>
      <c r="E95" s="83">
        <f t="shared" si="4"/>
        <v>0</v>
      </c>
      <c r="F95" s="83" t="str">
        <f t="shared" si="7"/>
        <v xml:space="preserve"> </v>
      </c>
      <c r="G95" s="83" t="str">
        <f t="shared" si="5"/>
        <v xml:space="preserve"> </v>
      </c>
      <c r="H95" s="83" t="str">
        <f t="shared" si="6"/>
        <v xml:space="preserve"> </v>
      </c>
    </row>
    <row r="96" spans="1:8">
      <c r="A96" s="1">
        <v>87</v>
      </c>
      <c r="B96" s="91"/>
      <c r="C96" s="92"/>
      <c r="D96" s="92"/>
      <c r="E96" s="83">
        <f t="shared" si="4"/>
        <v>0</v>
      </c>
      <c r="F96" s="83" t="str">
        <f t="shared" si="7"/>
        <v xml:space="preserve"> </v>
      </c>
      <c r="G96" s="83" t="str">
        <f t="shared" si="5"/>
        <v xml:space="preserve"> </v>
      </c>
      <c r="H96" s="83" t="str">
        <f t="shared" si="6"/>
        <v xml:space="preserve"> </v>
      </c>
    </row>
    <row r="97" spans="1:8">
      <c r="A97" s="1">
        <v>88</v>
      </c>
      <c r="B97" s="91"/>
      <c r="C97" s="92"/>
      <c r="D97" s="92"/>
      <c r="E97" s="83">
        <f t="shared" si="4"/>
        <v>0</v>
      </c>
      <c r="F97" s="83" t="str">
        <f t="shared" si="7"/>
        <v xml:space="preserve"> </v>
      </c>
      <c r="G97" s="83" t="str">
        <f t="shared" si="5"/>
        <v xml:space="preserve"> </v>
      </c>
      <c r="H97" s="83" t="str">
        <f t="shared" si="6"/>
        <v xml:space="preserve"> </v>
      </c>
    </row>
    <row r="98" spans="1:8">
      <c r="A98" s="1">
        <v>89</v>
      </c>
      <c r="B98" s="91"/>
      <c r="C98" s="92"/>
      <c r="D98" s="92"/>
      <c r="E98" s="83">
        <f t="shared" si="4"/>
        <v>0</v>
      </c>
      <c r="F98" s="83" t="str">
        <f t="shared" si="7"/>
        <v xml:space="preserve"> </v>
      </c>
      <c r="G98" s="83" t="str">
        <f t="shared" si="5"/>
        <v xml:space="preserve"> </v>
      </c>
      <c r="H98" s="83" t="str">
        <f t="shared" si="6"/>
        <v xml:space="preserve"> </v>
      </c>
    </row>
    <row r="99" spans="1:8">
      <c r="A99" s="1">
        <v>90</v>
      </c>
      <c r="B99" s="91"/>
      <c r="C99" s="92"/>
      <c r="D99" s="92"/>
      <c r="E99" s="83">
        <f t="shared" si="4"/>
        <v>0</v>
      </c>
      <c r="F99" s="83" t="str">
        <f t="shared" si="7"/>
        <v xml:space="preserve"> </v>
      </c>
      <c r="G99" s="83" t="str">
        <f t="shared" si="5"/>
        <v xml:space="preserve"> </v>
      </c>
      <c r="H99" s="83" t="str">
        <f t="shared" si="6"/>
        <v xml:space="preserve"> </v>
      </c>
    </row>
    <row r="100" spans="1:8">
      <c r="A100" s="1">
        <v>91</v>
      </c>
      <c r="B100" s="91"/>
      <c r="C100" s="92"/>
      <c r="D100" s="92"/>
      <c r="E100" s="83">
        <f t="shared" si="4"/>
        <v>0</v>
      </c>
      <c r="F100" s="83" t="str">
        <f t="shared" si="7"/>
        <v xml:space="preserve"> </v>
      </c>
      <c r="G100" s="83" t="str">
        <f t="shared" si="5"/>
        <v xml:space="preserve"> </v>
      </c>
      <c r="H100" s="83" t="str">
        <f t="shared" si="6"/>
        <v xml:space="preserve"> </v>
      </c>
    </row>
    <row r="101" spans="1:8">
      <c r="A101" s="1">
        <v>92</v>
      </c>
      <c r="B101" s="91"/>
      <c r="C101" s="92"/>
      <c r="D101" s="92"/>
      <c r="E101" s="83">
        <f t="shared" si="4"/>
        <v>0</v>
      </c>
      <c r="F101" s="83" t="str">
        <f t="shared" si="7"/>
        <v xml:space="preserve"> </v>
      </c>
      <c r="G101" s="83" t="str">
        <f t="shared" si="5"/>
        <v xml:space="preserve"> </v>
      </c>
      <c r="H101" s="83" t="str">
        <f t="shared" si="6"/>
        <v xml:space="preserve"> </v>
      </c>
    </row>
    <row r="102" spans="1:8">
      <c r="A102" s="1">
        <v>93</v>
      </c>
      <c r="B102" s="91"/>
      <c r="C102" s="92"/>
      <c r="D102" s="92"/>
      <c r="E102" s="83">
        <f t="shared" si="4"/>
        <v>0</v>
      </c>
      <c r="F102" s="83" t="str">
        <f t="shared" si="7"/>
        <v xml:space="preserve"> </v>
      </c>
      <c r="G102" s="83" t="str">
        <f t="shared" si="5"/>
        <v xml:space="preserve"> </v>
      </c>
      <c r="H102" s="83" t="str">
        <f t="shared" si="6"/>
        <v xml:space="preserve"> </v>
      </c>
    </row>
    <row r="103" spans="1:8">
      <c r="A103" s="1">
        <v>94</v>
      </c>
      <c r="B103" s="91"/>
      <c r="C103" s="92"/>
      <c r="D103" s="92"/>
      <c r="E103" s="83">
        <f t="shared" si="4"/>
        <v>0</v>
      </c>
      <c r="F103" s="83" t="str">
        <f t="shared" si="7"/>
        <v xml:space="preserve"> </v>
      </c>
      <c r="G103" s="83" t="str">
        <f t="shared" si="5"/>
        <v xml:space="preserve"> </v>
      </c>
      <c r="H103" s="83" t="str">
        <f t="shared" si="6"/>
        <v xml:space="preserve"> </v>
      </c>
    </row>
    <row r="104" spans="1:8">
      <c r="A104" s="1">
        <v>95</v>
      </c>
      <c r="B104" s="91"/>
      <c r="C104" s="92"/>
      <c r="D104" s="92"/>
      <c r="E104" s="83">
        <f t="shared" si="4"/>
        <v>0</v>
      </c>
      <c r="F104" s="83" t="str">
        <f t="shared" si="7"/>
        <v xml:space="preserve"> </v>
      </c>
      <c r="G104" s="83" t="str">
        <f t="shared" si="5"/>
        <v xml:space="preserve"> </v>
      </c>
      <c r="H104" s="83" t="str">
        <f t="shared" si="6"/>
        <v xml:space="preserve"> </v>
      </c>
    </row>
    <row r="105" spans="1:8">
      <c r="A105" s="1">
        <v>96</v>
      </c>
      <c r="B105" s="91"/>
      <c r="C105" s="92"/>
      <c r="D105" s="92"/>
      <c r="E105" s="83">
        <f t="shared" si="4"/>
        <v>0</v>
      </c>
      <c r="F105" s="83" t="str">
        <f t="shared" si="7"/>
        <v xml:space="preserve"> </v>
      </c>
      <c r="G105" s="83" t="str">
        <f t="shared" si="5"/>
        <v xml:space="preserve"> </v>
      </c>
      <c r="H105" s="83" t="str">
        <f t="shared" si="6"/>
        <v xml:space="preserve"> </v>
      </c>
    </row>
    <row r="106" spans="1:8">
      <c r="A106" s="1">
        <v>97</v>
      </c>
      <c r="B106" s="91"/>
      <c r="C106" s="92"/>
      <c r="D106" s="92"/>
      <c r="E106" s="83">
        <f t="shared" si="4"/>
        <v>0</v>
      </c>
      <c r="F106" s="83" t="str">
        <f t="shared" si="7"/>
        <v xml:space="preserve"> </v>
      </c>
      <c r="G106" s="83" t="str">
        <f t="shared" si="5"/>
        <v xml:space="preserve"> </v>
      </c>
      <c r="H106" s="83" t="str">
        <f t="shared" si="6"/>
        <v xml:space="preserve"> </v>
      </c>
    </row>
    <row r="107" spans="1:8">
      <c r="A107" s="1">
        <v>98</v>
      </c>
      <c r="B107" s="91"/>
      <c r="C107" s="92"/>
      <c r="D107" s="92"/>
      <c r="E107" s="83">
        <f t="shared" si="4"/>
        <v>0</v>
      </c>
      <c r="F107" s="83" t="str">
        <f t="shared" si="7"/>
        <v xml:space="preserve"> </v>
      </c>
      <c r="G107" s="83" t="str">
        <f t="shared" si="5"/>
        <v xml:space="preserve"> </v>
      </c>
      <c r="H107" s="83" t="str">
        <f t="shared" si="6"/>
        <v xml:space="preserve"> </v>
      </c>
    </row>
    <row r="108" spans="1:8">
      <c r="A108" s="1">
        <v>99</v>
      </c>
      <c r="B108" s="91"/>
      <c r="C108" s="92"/>
      <c r="D108" s="92"/>
      <c r="E108" s="83">
        <f t="shared" si="4"/>
        <v>0</v>
      </c>
      <c r="F108" s="83" t="str">
        <f t="shared" si="7"/>
        <v xml:space="preserve"> </v>
      </c>
      <c r="G108" s="83" t="str">
        <f t="shared" si="5"/>
        <v xml:space="preserve"> </v>
      </c>
      <c r="H108" s="83" t="str">
        <f t="shared" si="6"/>
        <v xml:space="preserve"> </v>
      </c>
    </row>
    <row r="109" spans="1:8">
      <c r="A109" s="1">
        <v>100</v>
      </c>
      <c r="B109" s="91"/>
      <c r="C109" s="92"/>
      <c r="D109" s="92"/>
      <c r="E109" s="83">
        <f t="shared" si="4"/>
        <v>0</v>
      </c>
      <c r="F109" s="83" t="str">
        <f t="shared" si="7"/>
        <v xml:space="preserve"> </v>
      </c>
      <c r="G109" s="83" t="str">
        <f t="shared" si="5"/>
        <v xml:space="preserve"> </v>
      </c>
      <c r="H109" s="83" t="str">
        <f t="shared" si="6"/>
        <v xml:space="preserve"> </v>
      </c>
    </row>
    <row r="110" spans="1:8">
      <c r="A110" s="1">
        <v>101</v>
      </c>
      <c r="B110" s="91"/>
      <c r="C110" s="92"/>
      <c r="D110" s="92"/>
      <c r="E110" s="83">
        <f t="shared" si="4"/>
        <v>0</v>
      </c>
      <c r="F110" s="83" t="str">
        <f t="shared" si="7"/>
        <v xml:space="preserve"> </v>
      </c>
      <c r="G110" s="83" t="str">
        <f t="shared" si="5"/>
        <v xml:space="preserve"> </v>
      </c>
      <c r="H110" s="83" t="str">
        <f t="shared" si="6"/>
        <v xml:space="preserve"> </v>
      </c>
    </row>
    <row r="111" spans="1:8">
      <c r="A111" s="1">
        <v>102</v>
      </c>
      <c r="B111" s="91"/>
      <c r="C111" s="92"/>
      <c r="D111" s="92"/>
      <c r="E111" s="83">
        <f t="shared" si="4"/>
        <v>0</v>
      </c>
      <c r="F111" s="83" t="str">
        <f t="shared" si="7"/>
        <v xml:space="preserve"> </v>
      </c>
      <c r="G111" s="83" t="str">
        <f t="shared" si="5"/>
        <v xml:space="preserve"> </v>
      </c>
      <c r="H111" s="83" t="str">
        <f t="shared" si="6"/>
        <v xml:space="preserve"> </v>
      </c>
    </row>
    <row r="112" spans="1:8">
      <c r="A112" s="1">
        <v>103</v>
      </c>
      <c r="B112" s="91"/>
      <c r="C112" s="92"/>
      <c r="D112" s="92"/>
      <c r="E112" s="83">
        <f t="shared" si="4"/>
        <v>0</v>
      </c>
      <c r="F112" s="83" t="str">
        <f t="shared" si="7"/>
        <v xml:space="preserve"> </v>
      </c>
      <c r="G112" s="83" t="str">
        <f t="shared" si="5"/>
        <v xml:space="preserve"> </v>
      </c>
      <c r="H112" s="83" t="str">
        <f t="shared" si="6"/>
        <v xml:space="preserve"> </v>
      </c>
    </row>
    <row r="113" spans="1:8">
      <c r="A113" s="1">
        <v>104</v>
      </c>
      <c r="B113" s="91"/>
      <c r="C113" s="92"/>
      <c r="D113" s="92"/>
      <c r="E113" s="83">
        <f t="shared" si="4"/>
        <v>0</v>
      </c>
      <c r="F113" s="83" t="str">
        <f t="shared" si="7"/>
        <v xml:space="preserve"> </v>
      </c>
      <c r="G113" s="83" t="str">
        <f t="shared" si="5"/>
        <v xml:space="preserve"> </v>
      </c>
      <c r="H113" s="83" t="str">
        <f t="shared" si="6"/>
        <v xml:space="preserve"> </v>
      </c>
    </row>
    <row r="114" spans="1:8">
      <c r="A114" s="1">
        <v>105</v>
      </c>
      <c r="B114" s="91"/>
      <c r="C114" s="92"/>
      <c r="D114" s="92"/>
      <c r="E114" s="83">
        <f t="shared" si="4"/>
        <v>0</v>
      </c>
      <c r="F114" s="83" t="str">
        <f t="shared" si="7"/>
        <v xml:space="preserve"> </v>
      </c>
      <c r="G114" s="83" t="str">
        <f t="shared" si="5"/>
        <v xml:space="preserve"> </v>
      </c>
      <c r="H114" s="83" t="str">
        <f t="shared" si="6"/>
        <v xml:space="preserve"> </v>
      </c>
    </row>
    <row r="115" spans="1:8">
      <c r="A115" s="1">
        <v>106</v>
      </c>
      <c r="B115" s="91"/>
      <c r="C115" s="92"/>
      <c r="D115" s="92"/>
      <c r="E115" s="83">
        <f t="shared" si="4"/>
        <v>0</v>
      </c>
      <c r="F115" s="83" t="str">
        <f t="shared" si="7"/>
        <v xml:space="preserve"> </v>
      </c>
      <c r="G115" s="83" t="str">
        <f t="shared" si="5"/>
        <v xml:space="preserve"> </v>
      </c>
      <c r="H115" s="83" t="str">
        <f t="shared" si="6"/>
        <v xml:space="preserve"> </v>
      </c>
    </row>
    <row r="116" spans="1:8">
      <c r="A116" s="1">
        <v>107</v>
      </c>
      <c r="B116" s="91"/>
      <c r="C116" s="92"/>
      <c r="D116" s="92"/>
      <c r="E116" s="83">
        <f t="shared" si="4"/>
        <v>0</v>
      </c>
      <c r="F116" s="83" t="str">
        <f t="shared" si="7"/>
        <v xml:space="preserve"> </v>
      </c>
      <c r="G116" s="83" t="str">
        <f t="shared" si="5"/>
        <v xml:space="preserve"> </v>
      </c>
      <c r="H116" s="83" t="str">
        <f t="shared" si="6"/>
        <v xml:space="preserve"> </v>
      </c>
    </row>
    <row r="117" spans="1:8">
      <c r="A117" s="1">
        <v>108</v>
      </c>
      <c r="B117" s="91"/>
      <c r="C117" s="92"/>
      <c r="D117" s="92"/>
      <c r="E117" s="83">
        <f t="shared" si="4"/>
        <v>0</v>
      </c>
      <c r="F117" s="83" t="str">
        <f t="shared" si="7"/>
        <v xml:space="preserve"> </v>
      </c>
      <c r="G117" s="83" t="str">
        <f t="shared" si="5"/>
        <v xml:space="preserve"> </v>
      </c>
      <c r="H117" s="83" t="str">
        <f t="shared" si="6"/>
        <v xml:space="preserve"> </v>
      </c>
    </row>
    <row r="118" spans="1:8">
      <c r="A118" s="1">
        <v>109</v>
      </c>
      <c r="B118" s="91"/>
      <c r="C118" s="92"/>
      <c r="D118" s="92"/>
      <c r="E118" s="83">
        <f t="shared" si="4"/>
        <v>0</v>
      </c>
      <c r="F118" s="83" t="str">
        <f t="shared" si="7"/>
        <v xml:space="preserve"> </v>
      </c>
      <c r="G118" s="83" t="str">
        <f t="shared" si="5"/>
        <v xml:space="preserve"> </v>
      </c>
      <c r="H118" s="83" t="str">
        <f t="shared" si="6"/>
        <v xml:space="preserve"> </v>
      </c>
    </row>
    <row r="119" spans="1:8">
      <c r="A119" s="1">
        <v>110</v>
      </c>
      <c r="B119" s="91"/>
      <c r="C119" s="92"/>
      <c r="D119" s="92"/>
      <c r="E119" s="83">
        <f t="shared" si="4"/>
        <v>0</v>
      </c>
      <c r="F119" s="83" t="str">
        <f t="shared" si="7"/>
        <v xml:space="preserve"> </v>
      </c>
      <c r="G119" s="83" t="str">
        <f t="shared" si="5"/>
        <v xml:space="preserve"> </v>
      </c>
      <c r="H119" s="83" t="str">
        <f t="shared" si="6"/>
        <v xml:space="preserve"> </v>
      </c>
    </row>
    <row r="120" spans="1:8">
      <c r="A120" s="1">
        <v>111</v>
      </c>
      <c r="B120" s="91"/>
      <c r="C120" s="92"/>
      <c r="D120" s="92"/>
      <c r="E120" s="83">
        <f t="shared" si="4"/>
        <v>0</v>
      </c>
      <c r="F120" s="83" t="str">
        <f t="shared" si="7"/>
        <v xml:space="preserve"> </v>
      </c>
      <c r="G120" s="83" t="str">
        <f t="shared" si="5"/>
        <v xml:space="preserve"> </v>
      </c>
      <c r="H120" s="83" t="str">
        <f t="shared" si="6"/>
        <v xml:space="preserve"> </v>
      </c>
    </row>
    <row r="121" spans="1:8">
      <c r="A121" s="1">
        <v>112</v>
      </c>
      <c r="B121" s="91"/>
      <c r="C121" s="92"/>
      <c r="D121" s="92"/>
      <c r="E121" s="83">
        <f t="shared" si="4"/>
        <v>0</v>
      </c>
      <c r="F121" s="83" t="str">
        <f t="shared" si="7"/>
        <v xml:space="preserve"> </v>
      </c>
      <c r="G121" s="83" t="str">
        <f t="shared" si="5"/>
        <v xml:space="preserve"> </v>
      </c>
      <c r="H121" s="83" t="str">
        <f t="shared" si="6"/>
        <v xml:space="preserve"> </v>
      </c>
    </row>
    <row r="122" spans="1:8">
      <c r="A122" s="1">
        <v>113</v>
      </c>
      <c r="B122" s="91"/>
      <c r="C122" s="92"/>
      <c r="D122" s="92"/>
      <c r="E122" s="83">
        <f t="shared" si="4"/>
        <v>0</v>
      </c>
      <c r="F122" s="83" t="str">
        <f t="shared" si="7"/>
        <v xml:space="preserve"> </v>
      </c>
      <c r="G122" s="83" t="str">
        <f t="shared" si="5"/>
        <v xml:space="preserve"> </v>
      </c>
      <c r="H122" s="83" t="str">
        <f t="shared" si="6"/>
        <v xml:space="preserve"> </v>
      </c>
    </row>
    <row r="123" spans="1:8">
      <c r="A123" s="1">
        <v>114</v>
      </c>
      <c r="B123" s="91"/>
      <c r="C123" s="92"/>
      <c r="D123" s="92"/>
      <c r="E123" s="83">
        <f t="shared" si="4"/>
        <v>0</v>
      </c>
      <c r="F123" s="83" t="str">
        <f t="shared" si="7"/>
        <v xml:space="preserve"> </v>
      </c>
      <c r="G123" s="83" t="str">
        <f t="shared" si="5"/>
        <v xml:space="preserve"> </v>
      </c>
      <c r="H123" s="83" t="str">
        <f t="shared" si="6"/>
        <v xml:space="preserve"> </v>
      </c>
    </row>
    <row r="124" spans="1:8">
      <c r="A124" s="1">
        <v>115</v>
      </c>
      <c r="B124" s="91"/>
      <c r="C124" s="92"/>
      <c r="D124" s="92"/>
      <c r="E124" s="83">
        <f t="shared" si="4"/>
        <v>0</v>
      </c>
      <c r="F124" s="83" t="str">
        <f t="shared" si="7"/>
        <v xml:space="preserve"> </v>
      </c>
      <c r="G124" s="83" t="str">
        <f t="shared" si="5"/>
        <v xml:space="preserve"> </v>
      </c>
      <c r="H124" s="83" t="str">
        <f t="shared" si="6"/>
        <v xml:space="preserve"> </v>
      </c>
    </row>
    <row r="125" spans="1:8">
      <c r="A125" s="1">
        <v>116</v>
      </c>
      <c r="B125" s="91"/>
      <c r="C125" s="92"/>
      <c r="D125" s="92"/>
      <c r="E125" s="83">
        <f t="shared" si="4"/>
        <v>0</v>
      </c>
      <c r="F125" s="83" t="str">
        <f t="shared" si="7"/>
        <v xml:space="preserve"> </v>
      </c>
      <c r="G125" s="83" t="str">
        <f t="shared" si="5"/>
        <v xml:space="preserve"> </v>
      </c>
      <c r="H125" s="83" t="str">
        <f t="shared" si="6"/>
        <v xml:space="preserve"> </v>
      </c>
    </row>
    <row r="126" spans="1:8">
      <c r="A126" s="1">
        <v>117</v>
      </c>
      <c r="B126" s="91"/>
      <c r="C126" s="92"/>
      <c r="D126" s="92"/>
      <c r="E126" s="83">
        <f t="shared" si="4"/>
        <v>0</v>
      </c>
      <c r="F126" s="83" t="str">
        <f t="shared" si="7"/>
        <v xml:space="preserve"> </v>
      </c>
      <c r="G126" s="83" t="str">
        <f t="shared" si="5"/>
        <v xml:space="preserve"> </v>
      </c>
      <c r="H126" s="83" t="str">
        <f t="shared" si="6"/>
        <v xml:space="preserve"> </v>
      </c>
    </row>
    <row r="127" spans="1:8">
      <c r="A127" s="1">
        <v>118</v>
      </c>
      <c r="B127" s="91"/>
      <c r="C127" s="92"/>
      <c r="D127" s="92"/>
      <c r="E127" s="83">
        <f t="shared" si="4"/>
        <v>0</v>
      </c>
      <c r="F127" s="83" t="str">
        <f t="shared" si="7"/>
        <v xml:space="preserve"> </v>
      </c>
      <c r="G127" s="83" t="str">
        <f t="shared" si="5"/>
        <v xml:space="preserve"> </v>
      </c>
      <c r="H127" s="83" t="str">
        <f t="shared" si="6"/>
        <v xml:space="preserve"> </v>
      </c>
    </row>
    <row r="128" spans="1:8">
      <c r="A128" s="1">
        <v>119</v>
      </c>
      <c r="B128" s="91"/>
      <c r="C128" s="92"/>
      <c r="D128" s="92"/>
      <c r="E128" s="83">
        <f t="shared" si="4"/>
        <v>0</v>
      </c>
      <c r="F128" s="83" t="str">
        <f t="shared" si="7"/>
        <v xml:space="preserve"> </v>
      </c>
      <c r="G128" s="83" t="str">
        <f t="shared" si="5"/>
        <v xml:space="preserve"> </v>
      </c>
      <c r="H128" s="83" t="str">
        <f t="shared" si="6"/>
        <v xml:space="preserve"> </v>
      </c>
    </row>
    <row r="129" spans="1:8">
      <c r="A129" s="1">
        <v>120</v>
      </c>
      <c r="B129" s="91"/>
      <c r="C129" s="92"/>
      <c r="D129" s="93"/>
      <c r="E129" s="83">
        <f t="shared" si="4"/>
        <v>0</v>
      </c>
      <c r="F129" s="83" t="str">
        <f t="shared" si="7"/>
        <v xml:space="preserve"> </v>
      </c>
      <c r="G129" s="83" t="str">
        <f t="shared" si="5"/>
        <v xml:space="preserve"> </v>
      </c>
      <c r="H129" s="83" t="str">
        <f t="shared" si="6"/>
        <v xml:space="preserve"> </v>
      </c>
    </row>
    <row r="130" spans="1:8">
      <c r="A130" s="1">
        <v>121</v>
      </c>
      <c r="B130" s="91"/>
      <c r="C130" s="92"/>
      <c r="D130" s="93"/>
      <c r="E130" s="83">
        <f t="shared" si="4"/>
        <v>0</v>
      </c>
      <c r="F130" s="83" t="str">
        <f t="shared" si="7"/>
        <v xml:space="preserve"> </v>
      </c>
      <c r="G130" s="83" t="str">
        <f t="shared" si="5"/>
        <v xml:space="preserve"> </v>
      </c>
      <c r="H130" s="83" t="str">
        <f t="shared" si="6"/>
        <v xml:space="preserve"> </v>
      </c>
    </row>
    <row r="131" spans="1:8">
      <c r="A131" s="1">
        <v>122</v>
      </c>
      <c r="B131" s="91"/>
      <c r="C131" s="92"/>
      <c r="D131" s="93"/>
      <c r="E131" s="83">
        <f t="shared" si="4"/>
        <v>0</v>
      </c>
      <c r="F131" s="83" t="str">
        <f t="shared" si="7"/>
        <v xml:space="preserve"> </v>
      </c>
      <c r="G131" s="83" t="str">
        <f t="shared" si="5"/>
        <v xml:space="preserve"> </v>
      </c>
      <c r="H131" s="83" t="str">
        <f t="shared" si="6"/>
        <v xml:space="preserve"> </v>
      </c>
    </row>
    <row r="132" spans="1:8">
      <c r="A132" s="1">
        <v>123</v>
      </c>
      <c r="B132" s="91"/>
      <c r="C132" s="92"/>
      <c r="D132" s="93"/>
      <c r="E132" s="83">
        <f t="shared" si="4"/>
        <v>0</v>
      </c>
      <c r="F132" s="83" t="str">
        <f t="shared" si="7"/>
        <v xml:space="preserve"> </v>
      </c>
      <c r="G132" s="83" t="str">
        <f t="shared" si="5"/>
        <v xml:space="preserve"> </v>
      </c>
      <c r="H132" s="83" t="str">
        <f t="shared" si="6"/>
        <v xml:space="preserve"> </v>
      </c>
    </row>
    <row r="133" spans="1:8">
      <c r="A133" s="1">
        <v>124</v>
      </c>
      <c r="B133" s="91"/>
      <c r="C133" s="92"/>
      <c r="D133" s="93"/>
      <c r="E133" s="83">
        <f t="shared" si="4"/>
        <v>0</v>
      </c>
      <c r="F133" s="83" t="str">
        <f t="shared" si="7"/>
        <v xml:space="preserve"> </v>
      </c>
      <c r="G133" s="83" t="str">
        <f t="shared" si="5"/>
        <v xml:space="preserve"> </v>
      </c>
      <c r="H133" s="83" t="str">
        <f t="shared" si="6"/>
        <v xml:space="preserve"> </v>
      </c>
    </row>
    <row r="134" spans="1:8">
      <c r="A134" s="1">
        <v>125</v>
      </c>
      <c r="B134" s="91"/>
      <c r="C134" s="92"/>
      <c r="D134" s="93"/>
      <c r="E134" s="83">
        <f t="shared" si="4"/>
        <v>0</v>
      </c>
      <c r="F134" s="83" t="str">
        <f t="shared" si="7"/>
        <v xml:space="preserve"> </v>
      </c>
      <c r="G134" s="83" t="str">
        <f t="shared" si="5"/>
        <v xml:space="preserve"> </v>
      </c>
      <c r="H134" s="83" t="str">
        <f t="shared" si="6"/>
        <v xml:space="preserve"> </v>
      </c>
    </row>
    <row r="135" spans="1:8">
      <c r="A135" s="1">
        <v>126</v>
      </c>
      <c r="B135" s="91"/>
      <c r="C135" s="92"/>
      <c r="D135" s="92"/>
      <c r="E135" s="83">
        <f t="shared" si="4"/>
        <v>0</v>
      </c>
      <c r="F135" s="83" t="str">
        <f t="shared" si="7"/>
        <v xml:space="preserve"> </v>
      </c>
      <c r="G135" s="83" t="str">
        <f t="shared" si="5"/>
        <v xml:space="preserve"> </v>
      </c>
      <c r="H135" s="83" t="str">
        <f t="shared" si="6"/>
        <v xml:space="preserve"> </v>
      </c>
    </row>
    <row r="136" spans="1:8">
      <c r="A136" s="1">
        <v>127</v>
      </c>
      <c r="B136" s="91"/>
      <c r="C136" s="92"/>
      <c r="D136" s="92"/>
      <c r="E136" s="83">
        <f t="shared" si="4"/>
        <v>0</v>
      </c>
      <c r="F136" s="83" t="str">
        <f t="shared" si="7"/>
        <v xml:space="preserve"> </v>
      </c>
      <c r="G136" s="83" t="str">
        <f t="shared" si="5"/>
        <v xml:space="preserve"> </v>
      </c>
      <c r="H136" s="83" t="str">
        <f t="shared" si="6"/>
        <v xml:space="preserve"> </v>
      </c>
    </row>
    <row r="137" spans="1:8">
      <c r="A137" s="1">
        <v>128</v>
      </c>
      <c r="B137" s="91"/>
      <c r="C137" s="92"/>
      <c r="D137" s="92"/>
      <c r="E137" s="83">
        <f t="shared" si="4"/>
        <v>0</v>
      </c>
      <c r="F137" s="83" t="str">
        <f t="shared" si="7"/>
        <v xml:space="preserve"> </v>
      </c>
      <c r="G137" s="83" t="str">
        <f t="shared" si="5"/>
        <v xml:space="preserve"> </v>
      </c>
      <c r="H137" s="83" t="str">
        <f t="shared" si="6"/>
        <v xml:space="preserve"> </v>
      </c>
    </row>
    <row r="138" spans="1:8">
      <c r="A138" s="1">
        <v>129</v>
      </c>
      <c r="B138" s="91"/>
      <c r="C138" s="92"/>
      <c r="D138" s="92"/>
      <c r="E138" s="83">
        <f t="shared" si="4"/>
        <v>0</v>
      </c>
      <c r="F138" s="83" t="str">
        <f t="shared" si="7"/>
        <v xml:space="preserve"> </v>
      </c>
      <c r="G138" s="83" t="str">
        <f t="shared" si="5"/>
        <v xml:space="preserve"> </v>
      </c>
      <c r="H138" s="83" t="str">
        <f t="shared" si="6"/>
        <v xml:space="preserve"> </v>
      </c>
    </row>
    <row r="139" spans="1:8">
      <c r="A139" s="1">
        <v>130</v>
      </c>
      <c r="B139" s="91"/>
      <c r="C139" s="92"/>
      <c r="D139" s="92"/>
      <c r="E139" s="83">
        <f t="shared" ref="E139:E202" si="8">C139-D139</f>
        <v>0</v>
      </c>
      <c r="F139" s="83" t="str">
        <f t="shared" si="7"/>
        <v xml:space="preserve"> </v>
      </c>
      <c r="G139" s="83" t="str">
        <f t="shared" ref="G139:G202" si="9">IF(B139&gt;0,(E139-F139), " ")</f>
        <v xml:space="preserve"> </v>
      </c>
      <c r="H139" s="83" t="str">
        <f t="shared" ref="H139:H202" si="10">IF(B139&gt;0,(POWER(G139,2))," ")</f>
        <v xml:space="preserve"> </v>
      </c>
    </row>
    <row r="140" spans="1:8">
      <c r="A140" s="1">
        <v>131</v>
      </c>
      <c r="B140" s="91"/>
      <c r="C140" s="92"/>
      <c r="D140" s="92"/>
      <c r="E140" s="83">
        <f t="shared" si="8"/>
        <v>0</v>
      </c>
      <c r="F140" s="83" t="str">
        <f t="shared" ref="F140:F203" si="11">IF(B140&gt;0,$F$10, " ")</f>
        <v xml:space="preserve"> </v>
      </c>
      <c r="G140" s="83" t="str">
        <f t="shared" si="9"/>
        <v xml:space="preserve"> </v>
      </c>
      <c r="H140" s="83" t="str">
        <f t="shared" si="10"/>
        <v xml:space="preserve"> </v>
      </c>
    </row>
    <row r="141" spans="1:8">
      <c r="A141" s="1">
        <v>132</v>
      </c>
      <c r="B141" s="91"/>
      <c r="C141" s="92"/>
      <c r="D141" s="92"/>
      <c r="E141" s="83">
        <f t="shared" si="8"/>
        <v>0</v>
      </c>
      <c r="F141" s="83" t="str">
        <f t="shared" si="11"/>
        <v xml:space="preserve"> </v>
      </c>
      <c r="G141" s="83" t="str">
        <f t="shared" si="9"/>
        <v xml:space="preserve"> </v>
      </c>
      <c r="H141" s="83" t="str">
        <f t="shared" si="10"/>
        <v xml:space="preserve"> </v>
      </c>
    </row>
    <row r="142" spans="1:8">
      <c r="A142" s="1">
        <v>133</v>
      </c>
      <c r="B142" s="91"/>
      <c r="C142" s="92"/>
      <c r="D142" s="92"/>
      <c r="E142" s="83">
        <f t="shared" si="8"/>
        <v>0</v>
      </c>
      <c r="F142" s="83" t="str">
        <f t="shared" si="11"/>
        <v xml:space="preserve"> </v>
      </c>
      <c r="G142" s="83" t="str">
        <f t="shared" si="9"/>
        <v xml:space="preserve"> </v>
      </c>
      <c r="H142" s="83" t="str">
        <f t="shared" si="10"/>
        <v xml:space="preserve"> </v>
      </c>
    </row>
    <row r="143" spans="1:8">
      <c r="A143" s="1">
        <v>134</v>
      </c>
      <c r="B143" s="91"/>
      <c r="C143" s="92"/>
      <c r="D143" s="92"/>
      <c r="E143" s="83">
        <f t="shared" si="8"/>
        <v>0</v>
      </c>
      <c r="F143" s="83" t="str">
        <f t="shared" si="11"/>
        <v xml:space="preserve"> </v>
      </c>
      <c r="G143" s="83" t="str">
        <f t="shared" si="9"/>
        <v xml:space="preserve"> </v>
      </c>
      <c r="H143" s="83" t="str">
        <f t="shared" si="10"/>
        <v xml:space="preserve"> </v>
      </c>
    </row>
    <row r="144" spans="1:8">
      <c r="A144" s="1">
        <v>135</v>
      </c>
      <c r="B144" s="91"/>
      <c r="C144" s="92"/>
      <c r="D144" s="92"/>
      <c r="E144" s="83">
        <f t="shared" si="8"/>
        <v>0</v>
      </c>
      <c r="F144" s="83" t="str">
        <f t="shared" si="11"/>
        <v xml:space="preserve"> </v>
      </c>
      <c r="G144" s="83" t="str">
        <f t="shared" si="9"/>
        <v xml:space="preserve"> </v>
      </c>
      <c r="H144" s="83" t="str">
        <f t="shared" si="10"/>
        <v xml:space="preserve"> </v>
      </c>
    </row>
    <row r="145" spans="1:8">
      <c r="A145" s="1">
        <v>136</v>
      </c>
      <c r="B145" s="91"/>
      <c r="C145" s="92"/>
      <c r="D145" s="92"/>
      <c r="E145" s="83">
        <f t="shared" si="8"/>
        <v>0</v>
      </c>
      <c r="F145" s="83" t="str">
        <f t="shared" si="11"/>
        <v xml:space="preserve"> </v>
      </c>
      <c r="G145" s="83" t="str">
        <f t="shared" si="9"/>
        <v xml:space="preserve"> </v>
      </c>
      <c r="H145" s="83" t="str">
        <f t="shared" si="10"/>
        <v xml:space="preserve"> </v>
      </c>
    </row>
    <row r="146" spans="1:8">
      <c r="A146" s="1">
        <v>137</v>
      </c>
      <c r="B146" s="91"/>
      <c r="C146" s="92"/>
      <c r="D146" s="92"/>
      <c r="E146" s="83">
        <f t="shared" si="8"/>
        <v>0</v>
      </c>
      <c r="F146" s="83" t="str">
        <f t="shared" si="11"/>
        <v xml:space="preserve"> </v>
      </c>
      <c r="G146" s="83" t="str">
        <f t="shared" si="9"/>
        <v xml:space="preserve"> </v>
      </c>
      <c r="H146" s="83" t="str">
        <f t="shared" si="10"/>
        <v xml:space="preserve"> </v>
      </c>
    </row>
    <row r="147" spans="1:8">
      <c r="A147" s="1">
        <v>138</v>
      </c>
      <c r="B147" s="91"/>
      <c r="C147" s="92"/>
      <c r="D147" s="94"/>
      <c r="E147" s="83">
        <f t="shared" si="8"/>
        <v>0</v>
      </c>
      <c r="F147" s="83" t="str">
        <f t="shared" si="11"/>
        <v xml:space="preserve"> </v>
      </c>
      <c r="G147" s="83" t="str">
        <f t="shared" si="9"/>
        <v xml:space="preserve"> </v>
      </c>
      <c r="H147" s="83" t="str">
        <f t="shared" si="10"/>
        <v xml:space="preserve"> </v>
      </c>
    </row>
    <row r="148" spans="1:8">
      <c r="A148" s="1">
        <v>139</v>
      </c>
      <c r="B148" s="91"/>
      <c r="C148" s="92"/>
      <c r="D148" s="94"/>
      <c r="E148" s="83">
        <f t="shared" si="8"/>
        <v>0</v>
      </c>
      <c r="F148" s="83" t="str">
        <f t="shared" si="11"/>
        <v xml:space="preserve"> </v>
      </c>
      <c r="G148" s="83" t="str">
        <f t="shared" si="9"/>
        <v xml:space="preserve"> </v>
      </c>
      <c r="H148" s="83" t="str">
        <f t="shared" si="10"/>
        <v xml:space="preserve"> </v>
      </c>
    </row>
    <row r="149" spans="1:8">
      <c r="A149" s="1">
        <v>140</v>
      </c>
      <c r="B149" s="91"/>
      <c r="C149" s="92"/>
      <c r="D149" s="94"/>
      <c r="E149" s="83">
        <f t="shared" si="8"/>
        <v>0</v>
      </c>
      <c r="F149" s="83" t="str">
        <f t="shared" si="11"/>
        <v xml:space="preserve"> </v>
      </c>
      <c r="G149" s="83" t="str">
        <f t="shared" si="9"/>
        <v xml:space="preserve"> </v>
      </c>
      <c r="H149" s="83" t="str">
        <f t="shared" si="10"/>
        <v xml:space="preserve"> </v>
      </c>
    </row>
    <row r="150" spans="1:8">
      <c r="A150" s="1">
        <v>141</v>
      </c>
      <c r="B150" s="91"/>
      <c r="C150" s="92"/>
      <c r="D150" s="94"/>
      <c r="E150" s="83">
        <f t="shared" si="8"/>
        <v>0</v>
      </c>
      <c r="F150" s="83" t="str">
        <f t="shared" si="11"/>
        <v xml:space="preserve"> </v>
      </c>
      <c r="G150" s="83" t="str">
        <f t="shared" si="9"/>
        <v xml:space="preserve"> </v>
      </c>
      <c r="H150" s="83" t="str">
        <f t="shared" si="10"/>
        <v xml:space="preserve"> </v>
      </c>
    </row>
    <row r="151" spans="1:8">
      <c r="A151" s="1">
        <v>142</v>
      </c>
      <c r="B151" s="91"/>
      <c r="C151" s="92"/>
      <c r="D151" s="92"/>
      <c r="E151" s="83">
        <f t="shared" si="8"/>
        <v>0</v>
      </c>
      <c r="F151" s="83" t="str">
        <f t="shared" si="11"/>
        <v xml:space="preserve"> </v>
      </c>
      <c r="G151" s="83" t="str">
        <f t="shared" si="9"/>
        <v xml:space="preserve"> </v>
      </c>
      <c r="H151" s="83" t="str">
        <f t="shared" si="10"/>
        <v xml:space="preserve"> </v>
      </c>
    </row>
    <row r="152" spans="1:8">
      <c r="A152" s="1">
        <v>143</v>
      </c>
      <c r="B152" s="91"/>
      <c r="C152" s="92"/>
      <c r="D152" s="94"/>
      <c r="E152" s="83">
        <f t="shared" si="8"/>
        <v>0</v>
      </c>
      <c r="F152" s="83" t="str">
        <f t="shared" si="11"/>
        <v xml:space="preserve"> </v>
      </c>
      <c r="G152" s="83" t="str">
        <f t="shared" si="9"/>
        <v xml:space="preserve"> </v>
      </c>
      <c r="H152" s="83" t="str">
        <f t="shared" si="10"/>
        <v xml:space="preserve"> </v>
      </c>
    </row>
    <row r="153" spans="1:8">
      <c r="A153" s="1">
        <v>144</v>
      </c>
      <c r="B153" s="91"/>
      <c r="C153" s="92"/>
      <c r="D153" s="94"/>
      <c r="E153" s="83">
        <f t="shared" si="8"/>
        <v>0</v>
      </c>
      <c r="F153" s="83" t="str">
        <f t="shared" si="11"/>
        <v xml:space="preserve"> </v>
      </c>
      <c r="G153" s="83" t="str">
        <f t="shared" si="9"/>
        <v xml:space="preserve"> </v>
      </c>
      <c r="H153" s="83" t="str">
        <f t="shared" si="10"/>
        <v xml:space="preserve"> </v>
      </c>
    </row>
    <row r="154" spans="1:8">
      <c r="A154" s="1">
        <v>145</v>
      </c>
      <c r="B154" s="91"/>
      <c r="C154" s="92"/>
      <c r="D154" s="94"/>
      <c r="E154" s="83">
        <f t="shared" si="8"/>
        <v>0</v>
      </c>
      <c r="F154" s="83" t="str">
        <f t="shared" si="11"/>
        <v xml:space="preserve"> </v>
      </c>
      <c r="G154" s="83" t="str">
        <f t="shared" si="9"/>
        <v xml:space="preserve"> </v>
      </c>
      <c r="H154" s="83" t="str">
        <f t="shared" si="10"/>
        <v xml:space="preserve"> </v>
      </c>
    </row>
    <row r="155" spans="1:8">
      <c r="A155" s="1">
        <v>146</v>
      </c>
      <c r="B155" s="91"/>
      <c r="C155" s="92"/>
      <c r="D155" s="92"/>
      <c r="E155" s="83">
        <f t="shared" si="8"/>
        <v>0</v>
      </c>
      <c r="F155" s="83" t="str">
        <f t="shared" si="11"/>
        <v xml:space="preserve"> </v>
      </c>
      <c r="G155" s="83" t="str">
        <f t="shared" si="9"/>
        <v xml:space="preserve"> </v>
      </c>
      <c r="H155" s="83" t="str">
        <f t="shared" si="10"/>
        <v xml:space="preserve"> </v>
      </c>
    </row>
    <row r="156" spans="1:8">
      <c r="A156" s="1">
        <v>147</v>
      </c>
      <c r="B156" s="91"/>
      <c r="C156" s="92"/>
      <c r="D156" s="94"/>
      <c r="E156" s="83">
        <f t="shared" si="8"/>
        <v>0</v>
      </c>
      <c r="F156" s="83" t="str">
        <f t="shared" si="11"/>
        <v xml:space="preserve"> </v>
      </c>
      <c r="G156" s="83" t="str">
        <f t="shared" si="9"/>
        <v xml:space="preserve"> </v>
      </c>
      <c r="H156" s="83" t="str">
        <f t="shared" si="10"/>
        <v xml:space="preserve"> </v>
      </c>
    </row>
    <row r="157" spans="1:8">
      <c r="A157" s="1">
        <v>148</v>
      </c>
      <c r="B157" s="91"/>
      <c r="C157" s="92"/>
      <c r="D157" s="94"/>
      <c r="E157" s="83">
        <f t="shared" si="8"/>
        <v>0</v>
      </c>
      <c r="F157" s="83" t="str">
        <f t="shared" si="11"/>
        <v xml:space="preserve"> </v>
      </c>
      <c r="G157" s="83" t="str">
        <f t="shared" si="9"/>
        <v xml:space="preserve"> </v>
      </c>
      <c r="H157" s="83" t="str">
        <f t="shared" si="10"/>
        <v xml:space="preserve"> </v>
      </c>
    </row>
    <row r="158" spans="1:8">
      <c r="A158" s="1">
        <v>149</v>
      </c>
      <c r="B158" s="91"/>
      <c r="C158" s="92"/>
      <c r="D158" s="94"/>
      <c r="E158" s="83">
        <f t="shared" si="8"/>
        <v>0</v>
      </c>
      <c r="F158" s="83" t="str">
        <f t="shared" si="11"/>
        <v xml:space="preserve"> </v>
      </c>
      <c r="G158" s="83" t="str">
        <f t="shared" si="9"/>
        <v xml:space="preserve"> </v>
      </c>
      <c r="H158" s="83" t="str">
        <f t="shared" si="10"/>
        <v xml:space="preserve"> </v>
      </c>
    </row>
    <row r="159" spans="1:8">
      <c r="A159" s="1">
        <v>150</v>
      </c>
      <c r="B159" s="91"/>
      <c r="C159" s="92"/>
      <c r="D159" s="93"/>
      <c r="E159" s="83">
        <f t="shared" si="8"/>
        <v>0</v>
      </c>
      <c r="F159" s="83" t="str">
        <f t="shared" si="11"/>
        <v xml:space="preserve"> </v>
      </c>
      <c r="G159" s="83" t="str">
        <f t="shared" si="9"/>
        <v xml:space="preserve"> </v>
      </c>
      <c r="H159" s="83" t="str">
        <f t="shared" si="10"/>
        <v xml:space="preserve"> </v>
      </c>
    </row>
    <row r="160" spans="1:8">
      <c r="A160" s="1">
        <v>151</v>
      </c>
      <c r="B160" s="91"/>
      <c r="C160" s="92"/>
      <c r="D160" s="92"/>
      <c r="E160" s="83">
        <f t="shared" si="8"/>
        <v>0</v>
      </c>
      <c r="F160" s="83" t="str">
        <f t="shared" si="11"/>
        <v xml:space="preserve"> </v>
      </c>
      <c r="G160" s="83" t="str">
        <f t="shared" si="9"/>
        <v xml:space="preserve"> </v>
      </c>
      <c r="H160" s="83" t="str">
        <f t="shared" si="10"/>
        <v xml:space="preserve"> </v>
      </c>
    </row>
    <row r="161" spans="1:8">
      <c r="A161" s="1">
        <v>152</v>
      </c>
      <c r="B161" s="91"/>
      <c r="C161" s="92"/>
      <c r="D161" s="93"/>
      <c r="E161" s="83">
        <f t="shared" si="8"/>
        <v>0</v>
      </c>
      <c r="F161" s="83" t="str">
        <f t="shared" si="11"/>
        <v xml:space="preserve"> </v>
      </c>
      <c r="G161" s="83" t="str">
        <f t="shared" si="9"/>
        <v xml:space="preserve"> </v>
      </c>
      <c r="H161" s="83" t="str">
        <f t="shared" si="10"/>
        <v xml:space="preserve"> </v>
      </c>
    </row>
    <row r="162" spans="1:8">
      <c r="A162" s="1">
        <v>153</v>
      </c>
      <c r="B162" s="91"/>
      <c r="C162" s="92"/>
      <c r="D162" s="93"/>
      <c r="E162" s="83">
        <f t="shared" si="8"/>
        <v>0</v>
      </c>
      <c r="F162" s="83" t="str">
        <f t="shared" si="11"/>
        <v xml:space="preserve"> </v>
      </c>
      <c r="G162" s="83" t="str">
        <f t="shared" si="9"/>
        <v xml:space="preserve"> </v>
      </c>
      <c r="H162" s="83" t="str">
        <f t="shared" si="10"/>
        <v xml:space="preserve"> </v>
      </c>
    </row>
    <row r="163" spans="1:8">
      <c r="A163" s="1">
        <v>154</v>
      </c>
      <c r="B163" s="91"/>
      <c r="C163" s="92"/>
      <c r="D163" s="93"/>
      <c r="E163" s="83">
        <f t="shared" si="8"/>
        <v>0</v>
      </c>
      <c r="F163" s="83" t="str">
        <f t="shared" si="11"/>
        <v xml:space="preserve"> </v>
      </c>
      <c r="G163" s="83" t="str">
        <f t="shared" si="9"/>
        <v xml:space="preserve"> </v>
      </c>
      <c r="H163" s="83" t="str">
        <f t="shared" si="10"/>
        <v xml:space="preserve"> </v>
      </c>
    </row>
    <row r="164" spans="1:8">
      <c r="A164" s="1">
        <v>155</v>
      </c>
      <c r="B164" s="91"/>
      <c r="C164" s="92"/>
      <c r="D164" s="93"/>
      <c r="E164" s="83">
        <f t="shared" si="8"/>
        <v>0</v>
      </c>
      <c r="F164" s="83" t="str">
        <f t="shared" si="11"/>
        <v xml:space="preserve"> </v>
      </c>
      <c r="G164" s="83" t="str">
        <f t="shared" si="9"/>
        <v xml:space="preserve"> </v>
      </c>
      <c r="H164" s="83" t="str">
        <f t="shared" si="10"/>
        <v xml:space="preserve"> </v>
      </c>
    </row>
    <row r="165" spans="1:8">
      <c r="A165" s="1">
        <v>156</v>
      </c>
      <c r="B165" s="91"/>
      <c r="C165" s="92"/>
      <c r="D165" s="92"/>
      <c r="E165" s="83">
        <f t="shared" si="8"/>
        <v>0</v>
      </c>
      <c r="F165" s="83" t="str">
        <f t="shared" si="11"/>
        <v xml:space="preserve"> </v>
      </c>
      <c r="G165" s="83" t="str">
        <f t="shared" si="9"/>
        <v xml:space="preserve"> </v>
      </c>
      <c r="H165" s="83" t="str">
        <f t="shared" si="10"/>
        <v xml:space="preserve"> </v>
      </c>
    </row>
    <row r="166" spans="1:8">
      <c r="A166" s="1">
        <v>157</v>
      </c>
      <c r="B166" s="91"/>
      <c r="C166" s="92"/>
      <c r="D166" s="93"/>
      <c r="E166" s="83">
        <f t="shared" si="8"/>
        <v>0</v>
      </c>
      <c r="F166" s="83" t="str">
        <f t="shared" si="11"/>
        <v xml:space="preserve"> </v>
      </c>
      <c r="G166" s="83" t="str">
        <f t="shared" si="9"/>
        <v xml:space="preserve"> </v>
      </c>
      <c r="H166" s="83" t="str">
        <f t="shared" si="10"/>
        <v xml:space="preserve"> </v>
      </c>
    </row>
    <row r="167" spans="1:8">
      <c r="A167" s="1">
        <v>158</v>
      </c>
      <c r="B167" s="91"/>
      <c r="C167" s="92"/>
      <c r="D167" s="93"/>
      <c r="E167" s="83">
        <f t="shared" si="8"/>
        <v>0</v>
      </c>
      <c r="F167" s="83" t="str">
        <f t="shared" si="11"/>
        <v xml:space="preserve"> </v>
      </c>
      <c r="G167" s="83" t="str">
        <f t="shared" si="9"/>
        <v xml:space="preserve"> </v>
      </c>
      <c r="H167" s="83" t="str">
        <f t="shared" si="10"/>
        <v xml:space="preserve"> </v>
      </c>
    </row>
    <row r="168" spans="1:8">
      <c r="A168" s="1">
        <v>159</v>
      </c>
      <c r="B168" s="91"/>
      <c r="C168" s="92"/>
      <c r="D168" s="93"/>
      <c r="E168" s="83">
        <f t="shared" si="8"/>
        <v>0</v>
      </c>
      <c r="F168" s="83" t="str">
        <f t="shared" si="11"/>
        <v xml:space="preserve"> </v>
      </c>
      <c r="G168" s="83" t="str">
        <f t="shared" si="9"/>
        <v xml:space="preserve"> </v>
      </c>
      <c r="H168" s="83" t="str">
        <f t="shared" si="10"/>
        <v xml:space="preserve"> </v>
      </c>
    </row>
    <row r="169" spans="1:8">
      <c r="A169" s="1">
        <v>160</v>
      </c>
      <c r="B169" s="91"/>
      <c r="C169" s="92"/>
      <c r="D169" s="93"/>
      <c r="E169" s="83">
        <f t="shared" si="8"/>
        <v>0</v>
      </c>
      <c r="F169" s="83" t="str">
        <f t="shared" si="11"/>
        <v xml:space="preserve"> </v>
      </c>
      <c r="G169" s="83" t="str">
        <f t="shared" si="9"/>
        <v xml:space="preserve"> </v>
      </c>
      <c r="H169" s="83" t="str">
        <f t="shared" si="10"/>
        <v xml:space="preserve"> </v>
      </c>
    </row>
    <row r="170" spans="1:8">
      <c r="A170" s="1">
        <v>161</v>
      </c>
      <c r="B170" s="91"/>
      <c r="C170" s="92"/>
      <c r="D170" s="93"/>
      <c r="E170" s="83">
        <f t="shared" si="8"/>
        <v>0</v>
      </c>
      <c r="F170" s="83" t="str">
        <f t="shared" si="11"/>
        <v xml:space="preserve"> </v>
      </c>
      <c r="G170" s="83" t="str">
        <f t="shared" si="9"/>
        <v xml:space="preserve"> </v>
      </c>
      <c r="H170" s="83" t="str">
        <f t="shared" si="10"/>
        <v xml:space="preserve"> </v>
      </c>
    </row>
    <row r="171" spans="1:8">
      <c r="A171" s="1">
        <v>162</v>
      </c>
      <c r="B171" s="91"/>
      <c r="C171" s="92"/>
      <c r="D171" s="93"/>
      <c r="E171" s="83">
        <f t="shared" si="8"/>
        <v>0</v>
      </c>
      <c r="F171" s="83" t="str">
        <f t="shared" si="11"/>
        <v xml:space="preserve"> </v>
      </c>
      <c r="G171" s="83" t="str">
        <f t="shared" si="9"/>
        <v xml:space="preserve"> </v>
      </c>
      <c r="H171" s="83" t="str">
        <f t="shared" si="10"/>
        <v xml:space="preserve"> </v>
      </c>
    </row>
    <row r="172" spans="1:8">
      <c r="A172" s="1">
        <v>163</v>
      </c>
      <c r="B172" s="91"/>
      <c r="C172" s="92"/>
      <c r="D172" s="93"/>
      <c r="E172" s="83">
        <f t="shared" si="8"/>
        <v>0</v>
      </c>
      <c r="F172" s="83" t="str">
        <f t="shared" si="11"/>
        <v xml:space="preserve"> </v>
      </c>
      <c r="G172" s="83" t="str">
        <f t="shared" si="9"/>
        <v xml:space="preserve"> </v>
      </c>
      <c r="H172" s="83" t="str">
        <f t="shared" si="10"/>
        <v xml:space="preserve"> </v>
      </c>
    </row>
    <row r="173" spans="1:8">
      <c r="A173" s="1">
        <v>164</v>
      </c>
      <c r="B173" s="91"/>
      <c r="C173" s="92"/>
      <c r="D173" s="92"/>
      <c r="E173" s="83">
        <f t="shared" si="8"/>
        <v>0</v>
      </c>
      <c r="F173" s="83" t="str">
        <f t="shared" si="11"/>
        <v xml:space="preserve"> </v>
      </c>
      <c r="G173" s="83" t="str">
        <f t="shared" si="9"/>
        <v xml:space="preserve"> </v>
      </c>
      <c r="H173" s="83" t="str">
        <f t="shared" si="10"/>
        <v xml:space="preserve"> </v>
      </c>
    </row>
    <row r="174" spans="1:8">
      <c r="A174" s="1">
        <v>165</v>
      </c>
      <c r="B174" s="91"/>
      <c r="C174" s="92"/>
      <c r="D174" s="93"/>
      <c r="E174" s="83">
        <f t="shared" si="8"/>
        <v>0</v>
      </c>
      <c r="F174" s="83" t="str">
        <f t="shared" si="11"/>
        <v xml:space="preserve"> </v>
      </c>
      <c r="G174" s="83" t="str">
        <f t="shared" si="9"/>
        <v xml:space="preserve"> </v>
      </c>
      <c r="H174" s="83" t="str">
        <f t="shared" si="10"/>
        <v xml:space="preserve"> </v>
      </c>
    </row>
    <row r="175" spans="1:8">
      <c r="A175" s="1">
        <v>166</v>
      </c>
      <c r="B175" s="91"/>
      <c r="C175" s="92"/>
      <c r="D175" s="92"/>
      <c r="E175" s="83">
        <f t="shared" si="8"/>
        <v>0</v>
      </c>
      <c r="F175" s="83" t="str">
        <f t="shared" si="11"/>
        <v xml:space="preserve"> </v>
      </c>
      <c r="G175" s="83" t="str">
        <f t="shared" si="9"/>
        <v xml:space="preserve"> </v>
      </c>
      <c r="H175" s="83" t="str">
        <f t="shared" si="10"/>
        <v xml:space="preserve"> </v>
      </c>
    </row>
    <row r="176" spans="1:8">
      <c r="A176" s="1">
        <v>167</v>
      </c>
      <c r="B176" s="91"/>
      <c r="C176" s="92"/>
      <c r="D176" s="92"/>
      <c r="E176" s="83">
        <f t="shared" si="8"/>
        <v>0</v>
      </c>
      <c r="F176" s="83" t="str">
        <f t="shared" si="11"/>
        <v xml:space="preserve"> </v>
      </c>
      <c r="G176" s="83" t="str">
        <f t="shared" si="9"/>
        <v xml:space="preserve"> </v>
      </c>
      <c r="H176" s="83" t="str">
        <f t="shared" si="10"/>
        <v xml:space="preserve"> </v>
      </c>
    </row>
    <row r="177" spans="1:8">
      <c r="A177" s="1">
        <v>168</v>
      </c>
      <c r="B177" s="91"/>
      <c r="C177" s="92"/>
      <c r="D177" s="93"/>
      <c r="E177" s="83">
        <f t="shared" si="8"/>
        <v>0</v>
      </c>
      <c r="F177" s="83" t="str">
        <f t="shared" si="11"/>
        <v xml:space="preserve"> </v>
      </c>
      <c r="G177" s="83" t="str">
        <f t="shared" si="9"/>
        <v xml:space="preserve"> </v>
      </c>
      <c r="H177" s="83" t="str">
        <f t="shared" si="10"/>
        <v xml:space="preserve"> </v>
      </c>
    </row>
    <row r="178" spans="1:8">
      <c r="A178" s="1">
        <v>169</v>
      </c>
      <c r="B178" s="91"/>
      <c r="C178" s="92"/>
      <c r="D178" s="93"/>
      <c r="E178" s="83">
        <f t="shared" si="8"/>
        <v>0</v>
      </c>
      <c r="F178" s="83" t="str">
        <f t="shared" si="11"/>
        <v xml:space="preserve"> </v>
      </c>
      <c r="G178" s="83" t="str">
        <f t="shared" si="9"/>
        <v xml:space="preserve"> </v>
      </c>
      <c r="H178" s="83" t="str">
        <f t="shared" si="10"/>
        <v xml:space="preserve"> </v>
      </c>
    </row>
    <row r="179" spans="1:8">
      <c r="A179" s="1">
        <v>170</v>
      </c>
      <c r="B179" s="91"/>
      <c r="C179" s="92"/>
      <c r="D179" s="93"/>
      <c r="E179" s="83">
        <f t="shared" si="8"/>
        <v>0</v>
      </c>
      <c r="F179" s="83" t="str">
        <f t="shared" si="11"/>
        <v xml:space="preserve"> </v>
      </c>
      <c r="G179" s="83" t="str">
        <f t="shared" si="9"/>
        <v xml:space="preserve"> </v>
      </c>
      <c r="H179" s="83" t="str">
        <f t="shared" si="10"/>
        <v xml:space="preserve"> </v>
      </c>
    </row>
    <row r="180" spans="1:8">
      <c r="A180" s="1">
        <v>171</v>
      </c>
      <c r="B180" s="91"/>
      <c r="C180" s="92"/>
      <c r="D180" s="93"/>
      <c r="E180" s="83">
        <f t="shared" si="8"/>
        <v>0</v>
      </c>
      <c r="F180" s="83" t="str">
        <f t="shared" si="11"/>
        <v xml:space="preserve"> </v>
      </c>
      <c r="G180" s="83" t="str">
        <f t="shared" si="9"/>
        <v xml:space="preserve"> </v>
      </c>
      <c r="H180" s="83" t="str">
        <f t="shared" si="10"/>
        <v xml:space="preserve"> </v>
      </c>
    </row>
    <row r="181" spans="1:8">
      <c r="A181" s="1">
        <v>172</v>
      </c>
      <c r="B181" s="91"/>
      <c r="C181" s="92"/>
      <c r="D181" s="94"/>
      <c r="E181" s="83">
        <f t="shared" si="8"/>
        <v>0</v>
      </c>
      <c r="F181" s="83" t="str">
        <f t="shared" si="11"/>
        <v xml:space="preserve"> </v>
      </c>
      <c r="G181" s="83" t="str">
        <f t="shared" si="9"/>
        <v xml:space="preserve"> </v>
      </c>
      <c r="H181" s="83" t="str">
        <f t="shared" si="10"/>
        <v xml:space="preserve"> </v>
      </c>
    </row>
    <row r="182" spans="1:8">
      <c r="A182" s="1">
        <v>173</v>
      </c>
      <c r="B182" s="91"/>
      <c r="C182" s="92"/>
      <c r="D182" s="94"/>
      <c r="E182" s="83">
        <f t="shared" si="8"/>
        <v>0</v>
      </c>
      <c r="F182" s="83" t="str">
        <f t="shared" si="11"/>
        <v xml:space="preserve"> </v>
      </c>
      <c r="G182" s="83" t="str">
        <f t="shared" si="9"/>
        <v xml:space="preserve"> </v>
      </c>
      <c r="H182" s="83" t="str">
        <f t="shared" si="10"/>
        <v xml:space="preserve"> </v>
      </c>
    </row>
    <row r="183" spans="1:8">
      <c r="A183" s="1">
        <v>174</v>
      </c>
      <c r="B183" s="91"/>
      <c r="C183" s="92"/>
      <c r="D183" s="94"/>
      <c r="E183" s="83">
        <f t="shared" si="8"/>
        <v>0</v>
      </c>
      <c r="F183" s="83" t="str">
        <f t="shared" si="11"/>
        <v xml:space="preserve"> </v>
      </c>
      <c r="G183" s="83" t="str">
        <f t="shared" si="9"/>
        <v xml:space="preserve"> </v>
      </c>
      <c r="H183" s="83" t="str">
        <f t="shared" si="10"/>
        <v xml:space="preserve"> </v>
      </c>
    </row>
    <row r="184" spans="1:8">
      <c r="A184" s="1">
        <v>175</v>
      </c>
      <c r="B184" s="91"/>
      <c r="C184" s="92"/>
      <c r="D184" s="92"/>
      <c r="E184" s="83">
        <f t="shared" si="8"/>
        <v>0</v>
      </c>
      <c r="F184" s="83" t="str">
        <f t="shared" si="11"/>
        <v xml:space="preserve"> </v>
      </c>
      <c r="G184" s="83" t="str">
        <f t="shared" si="9"/>
        <v xml:space="preserve"> </v>
      </c>
      <c r="H184" s="83" t="str">
        <f t="shared" si="10"/>
        <v xml:space="preserve"> </v>
      </c>
    </row>
    <row r="185" spans="1:8">
      <c r="A185" s="1">
        <v>176</v>
      </c>
      <c r="B185" s="91"/>
      <c r="C185" s="92"/>
      <c r="D185" s="94"/>
      <c r="E185" s="83">
        <f t="shared" si="8"/>
        <v>0</v>
      </c>
      <c r="F185" s="83" t="str">
        <f t="shared" si="11"/>
        <v xml:space="preserve"> </v>
      </c>
      <c r="G185" s="83" t="str">
        <f t="shared" si="9"/>
        <v xml:space="preserve"> </v>
      </c>
      <c r="H185" s="83" t="str">
        <f t="shared" si="10"/>
        <v xml:space="preserve"> </v>
      </c>
    </row>
    <row r="186" spans="1:8">
      <c r="A186" s="1">
        <v>177</v>
      </c>
      <c r="B186" s="91"/>
      <c r="C186" s="92"/>
      <c r="D186" s="92"/>
      <c r="E186" s="83">
        <f t="shared" si="8"/>
        <v>0</v>
      </c>
      <c r="F186" s="83" t="str">
        <f t="shared" si="11"/>
        <v xml:space="preserve"> </v>
      </c>
      <c r="G186" s="83" t="str">
        <f t="shared" si="9"/>
        <v xml:space="preserve"> </v>
      </c>
      <c r="H186" s="83" t="str">
        <f t="shared" si="10"/>
        <v xml:space="preserve"> </v>
      </c>
    </row>
    <row r="187" spans="1:8">
      <c r="A187" s="1">
        <v>178</v>
      </c>
      <c r="B187" s="91"/>
      <c r="C187" s="92"/>
      <c r="D187" s="92"/>
      <c r="E187" s="83">
        <f t="shared" si="8"/>
        <v>0</v>
      </c>
      <c r="F187" s="83" t="str">
        <f t="shared" si="11"/>
        <v xml:space="preserve"> </v>
      </c>
      <c r="G187" s="83" t="str">
        <f t="shared" si="9"/>
        <v xml:space="preserve"> </v>
      </c>
      <c r="H187" s="83" t="str">
        <f t="shared" si="10"/>
        <v xml:space="preserve"> </v>
      </c>
    </row>
    <row r="188" spans="1:8">
      <c r="A188" s="1">
        <v>179</v>
      </c>
      <c r="B188" s="91"/>
      <c r="C188" s="92"/>
      <c r="D188" s="92"/>
      <c r="E188" s="83">
        <f t="shared" si="8"/>
        <v>0</v>
      </c>
      <c r="F188" s="83" t="str">
        <f t="shared" si="11"/>
        <v xml:space="preserve"> </v>
      </c>
      <c r="G188" s="83" t="str">
        <f t="shared" si="9"/>
        <v xml:space="preserve"> </v>
      </c>
      <c r="H188" s="83" t="str">
        <f t="shared" si="10"/>
        <v xml:space="preserve"> </v>
      </c>
    </row>
    <row r="189" spans="1:8">
      <c r="A189" s="1">
        <v>180</v>
      </c>
      <c r="B189" s="91"/>
      <c r="C189" s="92"/>
      <c r="D189" s="94"/>
      <c r="E189" s="83">
        <f t="shared" si="8"/>
        <v>0</v>
      </c>
      <c r="F189" s="83" t="str">
        <f t="shared" si="11"/>
        <v xml:space="preserve"> </v>
      </c>
      <c r="G189" s="83" t="str">
        <f t="shared" si="9"/>
        <v xml:space="preserve"> </v>
      </c>
      <c r="H189" s="83" t="str">
        <f t="shared" si="10"/>
        <v xml:space="preserve"> </v>
      </c>
    </row>
    <row r="190" spans="1:8">
      <c r="A190" s="1">
        <v>181</v>
      </c>
      <c r="B190" s="91"/>
      <c r="C190" s="92"/>
      <c r="D190" s="94"/>
      <c r="E190" s="83">
        <f t="shared" si="8"/>
        <v>0</v>
      </c>
      <c r="F190" s="83" t="str">
        <f t="shared" si="11"/>
        <v xml:space="preserve"> </v>
      </c>
      <c r="G190" s="83" t="str">
        <f t="shared" si="9"/>
        <v xml:space="preserve"> </v>
      </c>
      <c r="H190" s="83" t="str">
        <f t="shared" si="10"/>
        <v xml:space="preserve"> </v>
      </c>
    </row>
    <row r="191" spans="1:8">
      <c r="A191" s="1">
        <v>182</v>
      </c>
      <c r="B191" s="91"/>
      <c r="C191" s="92"/>
      <c r="D191" s="94"/>
      <c r="E191" s="83">
        <f t="shared" si="8"/>
        <v>0</v>
      </c>
      <c r="F191" s="83" t="str">
        <f t="shared" si="11"/>
        <v xml:space="preserve"> </v>
      </c>
      <c r="G191" s="83" t="str">
        <f t="shared" si="9"/>
        <v xml:space="preserve"> </v>
      </c>
      <c r="H191" s="83" t="str">
        <f t="shared" si="10"/>
        <v xml:space="preserve"> </v>
      </c>
    </row>
    <row r="192" spans="1:8">
      <c r="A192" s="1">
        <v>183</v>
      </c>
      <c r="B192" s="91"/>
      <c r="C192" s="92"/>
      <c r="D192" s="94"/>
      <c r="E192" s="83">
        <f t="shared" si="8"/>
        <v>0</v>
      </c>
      <c r="F192" s="83" t="str">
        <f t="shared" si="11"/>
        <v xml:space="preserve"> </v>
      </c>
      <c r="G192" s="83" t="str">
        <f t="shared" si="9"/>
        <v xml:space="preserve"> </v>
      </c>
      <c r="H192" s="83" t="str">
        <f t="shared" si="10"/>
        <v xml:space="preserve"> </v>
      </c>
    </row>
    <row r="193" spans="1:8">
      <c r="A193" s="1">
        <v>184</v>
      </c>
      <c r="B193" s="91"/>
      <c r="C193" s="92"/>
      <c r="D193" s="92"/>
      <c r="E193" s="83">
        <f t="shared" si="8"/>
        <v>0</v>
      </c>
      <c r="F193" s="83" t="str">
        <f t="shared" si="11"/>
        <v xml:space="preserve"> </v>
      </c>
      <c r="G193" s="83" t="str">
        <f t="shared" si="9"/>
        <v xml:space="preserve"> </v>
      </c>
      <c r="H193" s="83" t="str">
        <f t="shared" si="10"/>
        <v xml:space="preserve"> </v>
      </c>
    </row>
    <row r="194" spans="1:8">
      <c r="A194" s="1">
        <v>185</v>
      </c>
      <c r="B194" s="91"/>
      <c r="C194" s="92"/>
      <c r="D194" s="94"/>
      <c r="E194" s="83">
        <f t="shared" si="8"/>
        <v>0</v>
      </c>
      <c r="F194" s="83" t="str">
        <f t="shared" si="11"/>
        <v xml:space="preserve"> </v>
      </c>
      <c r="G194" s="83" t="str">
        <f t="shared" si="9"/>
        <v xml:space="preserve"> </v>
      </c>
      <c r="H194" s="83" t="str">
        <f t="shared" si="10"/>
        <v xml:space="preserve"> </v>
      </c>
    </row>
    <row r="195" spans="1:8">
      <c r="A195" s="1">
        <v>186</v>
      </c>
      <c r="B195" s="91"/>
      <c r="C195" s="92"/>
      <c r="D195" s="94"/>
      <c r="E195" s="83">
        <f t="shared" si="8"/>
        <v>0</v>
      </c>
      <c r="F195" s="83" t="str">
        <f t="shared" si="11"/>
        <v xml:space="preserve"> </v>
      </c>
      <c r="G195" s="83" t="str">
        <f t="shared" si="9"/>
        <v xml:space="preserve"> </v>
      </c>
      <c r="H195" s="83" t="str">
        <f t="shared" si="10"/>
        <v xml:space="preserve"> </v>
      </c>
    </row>
    <row r="196" spans="1:8">
      <c r="A196" s="1">
        <v>187</v>
      </c>
      <c r="B196" s="91"/>
      <c r="C196" s="92"/>
      <c r="D196" s="94"/>
      <c r="E196" s="83">
        <f t="shared" si="8"/>
        <v>0</v>
      </c>
      <c r="F196" s="83" t="str">
        <f t="shared" si="11"/>
        <v xml:space="preserve"> </v>
      </c>
      <c r="G196" s="83" t="str">
        <f t="shared" si="9"/>
        <v xml:space="preserve"> </v>
      </c>
      <c r="H196" s="83" t="str">
        <f t="shared" si="10"/>
        <v xml:space="preserve"> </v>
      </c>
    </row>
    <row r="197" spans="1:8">
      <c r="A197" s="1">
        <v>188</v>
      </c>
      <c r="B197" s="91"/>
      <c r="C197" s="92"/>
      <c r="D197" s="93"/>
      <c r="E197" s="83">
        <f t="shared" si="8"/>
        <v>0</v>
      </c>
      <c r="F197" s="83" t="str">
        <f t="shared" si="11"/>
        <v xml:space="preserve"> </v>
      </c>
      <c r="G197" s="83" t="str">
        <f t="shared" si="9"/>
        <v xml:space="preserve"> </v>
      </c>
      <c r="H197" s="83" t="str">
        <f t="shared" si="10"/>
        <v xml:space="preserve"> </v>
      </c>
    </row>
    <row r="198" spans="1:8">
      <c r="A198" s="1">
        <v>189</v>
      </c>
      <c r="B198" s="91"/>
      <c r="C198" s="92"/>
      <c r="D198" s="93"/>
      <c r="E198" s="83">
        <f t="shared" si="8"/>
        <v>0</v>
      </c>
      <c r="F198" s="83" t="str">
        <f t="shared" si="11"/>
        <v xml:space="preserve"> </v>
      </c>
      <c r="G198" s="83" t="str">
        <f t="shared" si="9"/>
        <v xml:space="preserve"> </v>
      </c>
      <c r="H198" s="83" t="str">
        <f t="shared" si="10"/>
        <v xml:space="preserve"> </v>
      </c>
    </row>
    <row r="199" spans="1:8">
      <c r="A199" s="1">
        <v>190</v>
      </c>
      <c r="B199" s="91"/>
      <c r="C199" s="92"/>
      <c r="D199" s="93"/>
      <c r="E199" s="83">
        <f t="shared" si="8"/>
        <v>0</v>
      </c>
      <c r="F199" s="83" t="str">
        <f t="shared" si="11"/>
        <v xml:space="preserve"> </v>
      </c>
      <c r="G199" s="83" t="str">
        <f t="shared" si="9"/>
        <v xml:space="preserve"> </v>
      </c>
      <c r="H199" s="83" t="str">
        <f t="shared" si="10"/>
        <v xml:space="preserve"> </v>
      </c>
    </row>
    <row r="200" spans="1:8">
      <c r="A200" s="1">
        <v>191</v>
      </c>
      <c r="B200" s="91"/>
      <c r="C200" s="92"/>
      <c r="D200" s="93"/>
      <c r="E200" s="83">
        <f t="shared" si="8"/>
        <v>0</v>
      </c>
      <c r="F200" s="83" t="str">
        <f t="shared" si="11"/>
        <v xml:space="preserve"> </v>
      </c>
      <c r="G200" s="83" t="str">
        <f t="shared" si="9"/>
        <v xml:space="preserve"> </v>
      </c>
      <c r="H200" s="83" t="str">
        <f t="shared" si="10"/>
        <v xml:space="preserve"> </v>
      </c>
    </row>
    <row r="201" spans="1:8">
      <c r="A201" s="1">
        <v>192</v>
      </c>
      <c r="B201" s="91"/>
      <c r="C201" s="92"/>
      <c r="D201" s="93"/>
      <c r="E201" s="83">
        <f t="shared" si="8"/>
        <v>0</v>
      </c>
      <c r="F201" s="83" t="str">
        <f t="shared" si="11"/>
        <v xml:space="preserve"> </v>
      </c>
      <c r="G201" s="83" t="str">
        <f t="shared" si="9"/>
        <v xml:space="preserve"> </v>
      </c>
      <c r="H201" s="83" t="str">
        <f t="shared" si="10"/>
        <v xml:space="preserve"> </v>
      </c>
    </row>
    <row r="202" spans="1:8">
      <c r="A202" s="1">
        <v>193</v>
      </c>
      <c r="B202" s="91"/>
      <c r="C202" s="92"/>
      <c r="D202" s="93"/>
      <c r="E202" s="83">
        <f t="shared" si="8"/>
        <v>0</v>
      </c>
      <c r="F202" s="83" t="str">
        <f t="shared" si="11"/>
        <v xml:space="preserve"> </v>
      </c>
      <c r="G202" s="83" t="str">
        <f t="shared" si="9"/>
        <v xml:space="preserve"> </v>
      </c>
      <c r="H202" s="83" t="str">
        <f t="shared" si="10"/>
        <v xml:space="preserve"> </v>
      </c>
    </row>
    <row r="203" spans="1:8">
      <c r="A203" s="1">
        <v>194</v>
      </c>
      <c r="B203" s="91"/>
      <c r="C203" s="92"/>
      <c r="D203" s="93"/>
      <c r="E203" s="83">
        <f t="shared" ref="E203:E243" si="12">C203-D203</f>
        <v>0</v>
      </c>
      <c r="F203" s="83" t="str">
        <f t="shared" si="11"/>
        <v xml:space="preserve"> </v>
      </c>
      <c r="G203" s="83" t="str">
        <f t="shared" ref="G203:G266" si="13">IF(B203&gt;0,(E203-F203), " ")</f>
        <v xml:space="preserve"> </v>
      </c>
      <c r="H203" s="83" t="str">
        <f t="shared" ref="H203:H266" si="14">IF(B203&gt;0,(POWER(G203,2))," ")</f>
        <v xml:space="preserve"> </v>
      </c>
    </row>
    <row r="204" spans="1:8">
      <c r="A204" s="1">
        <v>195</v>
      </c>
      <c r="B204" s="91"/>
      <c r="C204" s="92"/>
      <c r="D204" s="93"/>
      <c r="E204" s="83">
        <f t="shared" si="12"/>
        <v>0</v>
      </c>
      <c r="F204" s="83" t="str">
        <f t="shared" ref="F204:F267" si="15">IF(B204&gt;0,$F$10, " ")</f>
        <v xml:space="preserve"> </v>
      </c>
      <c r="G204" s="83" t="str">
        <f t="shared" si="13"/>
        <v xml:space="preserve"> </v>
      </c>
      <c r="H204" s="83" t="str">
        <f t="shared" si="14"/>
        <v xml:space="preserve"> </v>
      </c>
    </row>
    <row r="205" spans="1:8">
      <c r="A205" s="1">
        <v>196</v>
      </c>
      <c r="B205" s="91"/>
      <c r="C205" s="92"/>
      <c r="D205" s="93"/>
      <c r="E205" s="83">
        <f t="shared" si="12"/>
        <v>0</v>
      </c>
      <c r="F205" s="83" t="str">
        <f t="shared" si="15"/>
        <v xml:space="preserve"> </v>
      </c>
      <c r="G205" s="83" t="str">
        <f t="shared" si="13"/>
        <v xml:space="preserve"> </v>
      </c>
      <c r="H205" s="83" t="str">
        <f t="shared" si="14"/>
        <v xml:space="preserve"> </v>
      </c>
    </row>
    <row r="206" spans="1:8">
      <c r="A206" s="1">
        <v>197</v>
      </c>
      <c r="B206" s="91"/>
      <c r="C206" s="92"/>
      <c r="D206" s="93"/>
      <c r="E206" s="83">
        <f t="shared" si="12"/>
        <v>0</v>
      </c>
      <c r="F206" s="83" t="str">
        <f t="shared" si="15"/>
        <v xml:space="preserve"> </v>
      </c>
      <c r="G206" s="83" t="str">
        <f t="shared" si="13"/>
        <v xml:space="preserve"> </v>
      </c>
      <c r="H206" s="83" t="str">
        <f t="shared" si="14"/>
        <v xml:space="preserve"> </v>
      </c>
    </row>
    <row r="207" spans="1:8">
      <c r="A207" s="1">
        <v>198</v>
      </c>
      <c r="B207" s="91"/>
      <c r="C207" s="92"/>
      <c r="D207" s="93"/>
      <c r="E207" s="83">
        <f t="shared" si="12"/>
        <v>0</v>
      </c>
      <c r="F207" s="83" t="str">
        <f t="shared" si="15"/>
        <v xml:space="preserve"> </v>
      </c>
      <c r="G207" s="83" t="str">
        <f t="shared" si="13"/>
        <v xml:space="preserve"> </v>
      </c>
      <c r="H207" s="83" t="str">
        <f t="shared" si="14"/>
        <v xml:space="preserve"> </v>
      </c>
    </row>
    <row r="208" spans="1:8">
      <c r="A208" s="1">
        <v>199</v>
      </c>
      <c r="B208" s="91"/>
      <c r="C208" s="92"/>
      <c r="D208" s="93"/>
      <c r="E208" s="83">
        <f t="shared" si="12"/>
        <v>0</v>
      </c>
      <c r="F208" s="83" t="str">
        <f t="shared" si="15"/>
        <v xml:space="preserve"> </v>
      </c>
      <c r="G208" s="83" t="str">
        <f t="shared" si="13"/>
        <v xml:space="preserve"> </v>
      </c>
      <c r="H208" s="83" t="str">
        <f t="shared" si="14"/>
        <v xml:space="preserve"> </v>
      </c>
    </row>
    <row r="209" spans="1:8">
      <c r="A209" s="1">
        <v>200</v>
      </c>
      <c r="B209" s="91"/>
      <c r="C209" s="92"/>
      <c r="D209" s="93"/>
      <c r="E209" s="83">
        <f t="shared" si="12"/>
        <v>0</v>
      </c>
      <c r="F209" s="83" t="str">
        <f t="shared" si="15"/>
        <v xml:space="preserve"> </v>
      </c>
      <c r="G209" s="83" t="str">
        <f t="shared" si="13"/>
        <v xml:space="preserve"> </v>
      </c>
      <c r="H209" s="83" t="str">
        <f t="shared" si="14"/>
        <v xml:space="preserve"> </v>
      </c>
    </row>
    <row r="210" spans="1:8">
      <c r="A210" s="1">
        <v>201</v>
      </c>
      <c r="B210" s="91"/>
      <c r="C210" s="92"/>
      <c r="D210" s="93"/>
      <c r="E210" s="83">
        <f t="shared" si="12"/>
        <v>0</v>
      </c>
      <c r="F210" s="83" t="str">
        <f t="shared" si="15"/>
        <v xml:space="preserve"> </v>
      </c>
      <c r="G210" s="83" t="str">
        <f t="shared" si="13"/>
        <v xml:space="preserve"> </v>
      </c>
      <c r="H210" s="83" t="str">
        <f t="shared" si="14"/>
        <v xml:space="preserve"> </v>
      </c>
    </row>
    <row r="211" spans="1:8">
      <c r="A211" s="1">
        <v>202</v>
      </c>
      <c r="B211" s="91"/>
      <c r="C211" s="92"/>
      <c r="D211" s="92"/>
      <c r="E211" s="83">
        <f t="shared" si="12"/>
        <v>0</v>
      </c>
      <c r="F211" s="83" t="str">
        <f t="shared" si="15"/>
        <v xml:space="preserve"> </v>
      </c>
      <c r="G211" s="83" t="str">
        <f t="shared" si="13"/>
        <v xml:space="preserve"> </v>
      </c>
      <c r="H211" s="83" t="str">
        <f t="shared" si="14"/>
        <v xml:space="preserve"> </v>
      </c>
    </row>
    <row r="212" spans="1:8">
      <c r="A212" s="1">
        <v>203</v>
      </c>
      <c r="B212" s="91"/>
      <c r="C212" s="92"/>
      <c r="D212" s="93"/>
      <c r="E212" s="83">
        <f t="shared" si="12"/>
        <v>0</v>
      </c>
      <c r="F212" s="83" t="str">
        <f t="shared" si="15"/>
        <v xml:space="preserve"> </v>
      </c>
      <c r="G212" s="83" t="str">
        <f t="shared" si="13"/>
        <v xml:space="preserve"> </v>
      </c>
      <c r="H212" s="83" t="str">
        <f t="shared" si="14"/>
        <v xml:space="preserve"> </v>
      </c>
    </row>
    <row r="213" spans="1:8">
      <c r="A213" s="1">
        <v>204</v>
      </c>
      <c r="B213" s="91"/>
      <c r="C213" s="92"/>
      <c r="D213" s="93"/>
      <c r="E213" s="83">
        <f t="shared" si="12"/>
        <v>0</v>
      </c>
      <c r="F213" s="83" t="str">
        <f t="shared" si="15"/>
        <v xml:space="preserve"> </v>
      </c>
      <c r="G213" s="83" t="str">
        <f t="shared" si="13"/>
        <v xml:space="preserve"> </v>
      </c>
      <c r="H213" s="83" t="str">
        <f t="shared" si="14"/>
        <v xml:space="preserve"> </v>
      </c>
    </row>
    <row r="214" spans="1:8">
      <c r="A214" s="1">
        <v>205</v>
      </c>
      <c r="B214" s="91"/>
      <c r="C214" s="92"/>
      <c r="D214" s="93"/>
      <c r="E214" s="83">
        <f t="shared" si="12"/>
        <v>0</v>
      </c>
      <c r="F214" s="83" t="str">
        <f t="shared" si="15"/>
        <v xml:space="preserve"> </v>
      </c>
      <c r="G214" s="83" t="str">
        <f t="shared" si="13"/>
        <v xml:space="preserve"> </v>
      </c>
      <c r="H214" s="83" t="str">
        <f t="shared" si="14"/>
        <v xml:space="preserve"> </v>
      </c>
    </row>
    <row r="215" spans="1:8">
      <c r="A215" s="1">
        <v>206</v>
      </c>
      <c r="B215" s="91"/>
      <c r="C215" s="92"/>
      <c r="D215" s="93"/>
      <c r="E215" s="83">
        <f t="shared" si="12"/>
        <v>0</v>
      </c>
      <c r="F215" s="83" t="str">
        <f t="shared" si="15"/>
        <v xml:space="preserve"> </v>
      </c>
      <c r="G215" s="83" t="str">
        <f t="shared" si="13"/>
        <v xml:space="preserve"> </v>
      </c>
      <c r="H215" s="83" t="str">
        <f t="shared" si="14"/>
        <v xml:space="preserve"> </v>
      </c>
    </row>
    <row r="216" spans="1:8">
      <c r="A216" s="1">
        <v>207</v>
      </c>
      <c r="B216" s="91"/>
      <c r="C216" s="92"/>
      <c r="D216" s="93"/>
      <c r="E216" s="83">
        <f t="shared" si="12"/>
        <v>0</v>
      </c>
      <c r="F216" s="83" t="str">
        <f t="shared" si="15"/>
        <v xml:space="preserve"> </v>
      </c>
      <c r="G216" s="83" t="str">
        <f t="shared" si="13"/>
        <v xml:space="preserve"> </v>
      </c>
      <c r="H216" s="83" t="str">
        <f t="shared" si="14"/>
        <v xml:space="preserve"> </v>
      </c>
    </row>
    <row r="217" spans="1:8">
      <c r="A217" s="1">
        <v>208</v>
      </c>
      <c r="B217" s="91"/>
      <c r="C217" s="92"/>
      <c r="D217" s="93"/>
      <c r="E217" s="83">
        <f t="shared" si="12"/>
        <v>0</v>
      </c>
      <c r="F217" s="83" t="str">
        <f t="shared" si="15"/>
        <v xml:space="preserve"> </v>
      </c>
      <c r="G217" s="83" t="str">
        <f t="shared" si="13"/>
        <v xml:space="preserve"> </v>
      </c>
      <c r="H217" s="83" t="str">
        <f t="shared" si="14"/>
        <v xml:space="preserve"> </v>
      </c>
    </row>
    <row r="218" spans="1:8">
      <c r="A218" s="1">
        <v>209</v>
      </c>
      <c r="B218" s="91"/>
      <c r="C218" s="92"/>
      <c r="D218" s="93"/>
      <c r="E218" s="83">
        <f t="shared" si="12"/>
        <v>0</v>
      </c>
      <c r="F218" s="83" t="str">
        <f t="shared" si="15"/>
        <v xml:space="preserve"> </v>
      </c>
      <c r="G218" s="83" t="str">
        <f t="shared" si="13"/>
        <v xml:space="preserve"> </v>
      </c>
      <c r="H218" s="83" t="str">
        <f t="shared" si="14"/>
        <v xml:space="preserve"> </v>
      </c>
    </row>
    <row r="219" spans="1:8">
      <c r="A219" s="1">
        <v>210</v>
      </c>
      <c r="B219" s="91"/>
      <c r="C219" s="92"/>
      <c r="D219" s="93"/>
      <c r="E219" s="83">
        <f t="shared" si="12"/>
        <v>0</v>
      </c>
      <c r="F219" s="83" t="str">
        <f t="shared" si="15"/>
        <v xml:space="preserve"> </v>
      </c>
      <c r="G219" s="83" t="str">
        <f t="shared" si="13"/>
        <v xml:space="preserve"> </v>
      </c>
      <c r="H219" s="83" t="str">
        <f t="shared" si="14"/>
        <v xml:space="preserve"> </v>
      </c>
    </row>
    <row r="220" spans="1:8">
      <c r="A220" s="1">
        <v>211</v>
      </c>
      <c r="B220" s="91"/>
      <c r="C220" s="92"/>
      <c r="D220" s="94"/>
      <c r="E220" s="83">
        <f t="shared" si="12"/>
        <v>0</v>
      </c>
      <c r="F220" s="83" t="str">
        <f t="shared" si="15"/>
        <v xml:space="preserve"> </v>
      </c>
      <c r="G220" s="83" t="str">
        <f t="shared" si="13"/>
        <v xml:space="preserve"> </v>
      </c>
      <c r="H220" s="83" t="str">
        <f t="shared" si="14"/>
        <v xml:space="preserve"> </v>
      </c>
    </row>
    <row r="221" spans="1:8">
      <c r="A221" s="1">
        <v>212</v>
      </c>
      <c r="B221" s="91"/>
      <c r="C221" s="92"/>
      <c r="D221" s="94"/>
      <c r="E221" s="83">
        <f t="shared" si="12"/>
        <v>0</v>
      </c>
      <c r="F221" s="83" t="str">
        <f t="shared" si="15"/>
        <v xml:space="preserve"> </v>
      </c>
      <c r="G221" s="83" t="str">
        <f t="shared" si="13"/>
        <v xml:space="preserve"> </v>
      </c>
      <c r="H221" s="83" t="str">
        <f t="shared" si="14"/>
        <v xml:space="preserve"> </v>
      </c>
    </row>
    <row r="222" spans="1:8">
      <c r="A222" s="1">
        <v>213</v>
      </c>
      <c r="B222" s="91"/>
      <c r="C222" s="92"/>
      <c r="D222" s="94"/>
      <c r="E222" s="83">
        <f t="shared" si="12"/>
        <v>0</v>
      </c>
      <c r="F222" s="83" t="str">
        <f t="shared" si="15"/>
        <v xml:space="preserve"> </v>
      </c>
      <c r="G222" s="83" t="str">
        <f t="shared" si="13"/>
        <v xml:space="preserve"> </v>
      </c>
      <c r="H222" s="83" t="str">
        <f t="shared" si="14"/>
        <v xml:space="preserve"> </v>
      </c>
    </row>
    <row r="223" spans="1:8">
      <c r="A223" s="1">
        <v>214</v>
      </c>
      <c r="B223" s="91"/>
      <c r="C223" s="92"/>
      <c r="D223" s="94"/>
      <c r="E223" s="83">
        <f t="shared" si="12"/>
        <v>0</v>
      </c>
      <c r="F223" s="83" t="str">
        <f t="shared" si="15"/>
        <v xml:space="preserve"> </v>
      </c>
      <c r="G223" s="83" t="str">
        <f t="shared" si="13"/>
        <v xml:space="preserve"> </v>
      </c>
      <c r="H223" s="83" t="str">
        <f t="shared" si="14"/>
        <v xml:space="preserve"> </v>
      </c>
    </row>
    <row r="224" spans="1:8">
      <c r="A224" s="1">
        <v>215</v>
      </c>
      <c r="B224" s="91"/>
      <c r="C224" s="92"/>
      <c r="D224" s="92"/>
      <c r="E224" s="83">
        <f t="shared" si="12"/>
        <v>0</v>
      </c>
      <c r="F224" s="83" t="str">
        <f t="shared" si="15"/>
        <v xml:space="preserve"> </v>
      </c>
      <c r="G224" s="83" t="str">
        <f t="shared" si="13"/>
        <v xml:space="preserve"> </v>
      </c>
      <c r="H224" s="83" t="str">
        <f t="shared" si="14"/>
        <v xml:space="preserve"> </v>
      </c>
    </row>
    <row r="225" spans="1:8">
      <c r="A225" s="1">
        <v>216</v>
      </c>
      <c r="B225" s="91"/>
      <c r="C225" s="92"/>
      <c r="D225" s="94"/>
      <c r="E225" s="83">
        <f t="shared" si="12"/>
        <v>0</v>
      </c>
      <c r="F225" s="83" t="str">
        <f t="shared" si="15"/>
        <v xml:space="preserve"> </v>
      </c>
      <c r="G225" s="83" t="str">
        <f t="shared" si="13"/>
        <v xml:space="preserve"> </v>
      </c>
      <c r="H225" s="83" t="str">
        <f t="shared" si="14"/>
        <v xml:space="preserve"> </v>
      </c>
    </row>
    <row r="226" spans="1:8">
      <c r="A226" s="1">
        <v>217</v>
      </c>
      <c r="B226" s="91"/>
      <c r="C226" s="92"/>
      <c r="D226" s="94"/>
      <c r="E226" s="83">
        <f t="shared" si="12"/>
        <v>0</v>
      </c>
      <c r="F226" s="83" t="str">
        <f t="shared" si="15"/>
        <v xml:space="preserve"> </v>
      </c>
      <c r="G226" s="83" t="str">
        <f t="shared" si="13"/>
        <v xml:space="preserve"> </v>
      </c>
      <c r="H226" s="83" t="str">
        <f t="shared" si="14"/>
        <v xml:space="preserve"> </v>
      </c>
    </row>
    <row r="227" spans="1:8">
      <c r="A227" s="1">
        <v>218</v>
      </c>
      <c r="B227" s="91"/>
      <c r="C227" s="92"/>
      <c r="D227" s="94"/>
      <c r="E227" s="83">
        <f t="shared" si="12"/>
        <v>0</v>
      </c>
      <c r="F227" s="83" t="str">
        <f t="shared" si="15"/>
        <v xml:space="preserve"> </v>
      </c>
      <c r="G227" s="83" t="str">
        <f t="shared" si="13"/>
        <v xml:space="preserve"> </v>
      </c>
      <c r="H227" s="83" t="str">
        <f t="shared" si="14"/>
        <v xml:space="preserve"> </v>
      </c>
    </row>
    <row r="228" spans="1:8">
      <c r="A228" s="1">
        <v>219</v>
      </c>
      <c r="B228" s="91"/>
      <c r="C228" s="92"/>
      <c r="D228" s="92"/>
      <c r="E228" s="83">
        <f t="shared" si="12"/>
        <v>0</v>
      </c>
      <c r="F228" s="83" t="str">
        <f t="shared" si="15"/>
        <v xml:space="preserve"> </v>
      </c>
      <c r="G228" s="83" t="str">
        <f t="shared" si="13"/>
        <v xml:space="preserve"> </v>
      </c>
      <c r="H228" s="83" t="str">
        <f t="shared" si="14"/>
        <v xml:space="preserve"> </v>
      </c>
    </row>
    <row r="229" spans="1:8">
      <c r="A229" s="1">
        <v>220</v>
      </c>
      <c r="B229" s="91"/>
      <c r="C229" s="92"/>
      <c r="D229" s="94"/>
      <c r="E229" s="83">
        <f t="shared" si="12"/>
        <v>0</v>
      </c>
      <c r="F229" s="83" t="str">
        <f t="shared" si="15"/>
        <v xml:space="preserve"> </v>
      </c>
      <c r="G229" s="83" t="str">
        <f t="shared" si="13"/>
        <v xml:space="preserve"> </v>
      </c>
      <c r="H229" s="83" t="str">
        <f t="shared" si="14"/>
        <v xml:space="preserve"> </v>
      </c>
    </row>
    <row r="230" spans="1:8">
      <c r="A230" s="1">
        <v>221</v>
      </c>
      <c r="B230" s="91"/>
      <c r="C230" s="92"/>
      <c r="D230" s="94"/>
      <c r="E230" s="83">
        <f t="shared" si="12"/>
        <v>0</v>
      </c>
      <c r="F230" s="83" t="str">
        <f t="shared" si="15"/>
        <v xml:space="preserve"> </v>
      </c>
      <c r="G230" s="83" t="str">
        <f t="shared" si="13"/>
        <v xml:space="preserve"> </v>
      </c>
      <c r="H230" s="83" t="str">
        <f t="shared" si="14"/>
        <v xml:space="preserve"> </v>
      </c>
    </row>
    <row r="231" spans="1:8">
      <c r="A231" s="1">
        <v>222</v>
      </c>
      <c r="B231" s="91"/>
      <c r="C231" s="92"/>
      <c r="D231" s="94"/>
      <c r="E231" s="83">
        <f t="shared" si="12"/>
        <v>0</v>
      </c>
      <c r="F231" s="83" t="str">
        <f t="shared" si="15"/>
        <v xml:space="preserve"> </v>
      </c>
      <c r="G231" s="83" t="str">
        <f t="shared" si="13"/>
        <v xml:space="preserve"> </v>
      </c>
      <c r="H231" s="83" t="str">
        <f t="shared" si="14"/>
        <v xml:space="preserve"> </v>
      </c>
    </row>
    <row r="232" spans="1:8">
      <c r="A232" s="1">
        <v>223</v>
      </c>
      <c r="B232" s="91"/>
      <c r="C232" s="92"/>
      <c r="D232" s="94"/>
      <c r="E232" s="83">
        <f t="shared" si="12"/>
        <v>0</v>
      </c>
      <c r="F232" s="83" t="str">
        <f t="shared" si="15"/>
        <v xml:space="preserve"> </v>
      </c>
      <c r="G232" s="83" t="str">
        <f t="shared" si="13"/>
        <v xml:space="preserve"> </v>
      </c>
      <c r="H232" s="83" t="str">
        <f t="shared" si="14"/>
        <v xml:space="preserve"> </v>
      </c>
    </row>
    <row r="233" spans="1:8">
      <c r="A233" s="1">
        <v>224</v>
      </c>
      <c r="B233" s="91"/>
      <c r="C233" s="92"/>
      <c r="D233" s="94"/>
      <c r="E233" s="83">
        <f t="shared" si="12"/>
        <v>0</v>
      </c>
      <c r="F233" s="83" t="str">
        <f t="shared" si="15"/>
        <v xml:space="preserve"> </v>
      </c>
      <c r="G233" s="83" t="str">
        <f t="shared" si="13"/>
        <v xml:space="preserve"> </v>
      </c>
      <c r="H233" s="83" t="str">
        <f t="shared" si="14"/>
        <v xml:space="preserve"> </v>
      </c>
    </row>
    <row r="234" spans="1:8">
      <c r="A234" s="1">
        <v>225</v>
      </c>
      <c r="B234" s="91"/>
      <c r="C234" s="92"/>
      <c r="D234" s="92"/>
      <c r="E234" s="83">
        <f t="shared" si="12"/>
        <v>0</v>
      </c>
      <c r="F234" s="83" t="str">
        <f t="shared" si="15"/>
        <v xml:space="preserve"> </v>
      </c>
      <c r="G234" s="83" t="str">
        <f t="shared" si="13"/>
        <v xml:space="preserve"> </v>
      </c>
      <c r="H234" s="83" t="str">
        <f t="shared" si="14"/>
        <v xml:space="preserve"> </v>
      </c>
    </row>
    <row r="235" spans="1:8">
      <c r="A235" s="1">
        <v>226</v>
      </c>
      <c r="B235" s="91"/>
      <c r="C235" s="92"/>
      <c r="D235" s="94"/>
      <c r="E235" s="83">
        <f t="shared" si="12"/>
        <v>0</v>
      </c>
      <c r="F235" s="83" t="str">
        <f t="shared" si="15"/>
        <v xml:space="preserve"> </v>
      </c>
      <c r="G235" s="83" t="str">
        <f t="shared" si="13"/>
        <v xml:space="preserve"> </v>
      </c>
      <c r="H235" s="83" t="str">
        <f t="shared" si="14"/>
        <v xml:space="preserve"> </v>
      </c>
    </row>
    <row r="236" spans="1:8">
      <c r="A236" s="1">
        <v>227</v>
      </c>
      <c r="B236" s="91"/>
      <c r="C236" s="92"/>
      <c r="D236" s="94"/>
      <c r="E236" s="83">
        <f t="shared" si="12"/>
        <v>0</v>
      </c>
      <c r="F236" s="83" t="str">
        <f t="shared" si="15"/>
        <v xml:space="preserve"> </v>
      </c>
      <c r="G236" s="83" t="str">
        <f t="shared" si="13"/>
        <v xml:space="preserve"> </v>
      </c>
      <c r="H236" s="83" t="str">
        <f t="shared" si="14"/>
        <v xml:space="preserve"> </v>
      </c>
    </row>
    <row r="237" spans="1:8">
      <c r="A237" s="1">
        <v>228</v>
      </c>
      <c r="B237" s="91"/>
      <c r="C237" s="92"/>
      <c r="D237" s="94"/>
      <c r="E237" s="83">
        <f t="shared" si="12"/>
        <v>0</v>
      </c>
      <c r="F237" s="83" t="str">
        <f t="shared" si="15"/>
        <v xml:space="preserve"> </v>
      </c>
      <c r="G237" s="83" t="str">
        <f t="shared" si="13"/>
        <v xml:space="preserve"> </v>
      </c>
      <c r="H237" s="83" t="str">
        <f t="shared" si="14"/>
        <v xml:space="preserve"> </v>
      </c>
    </row>
    <row r="238" spans="1:8">
      <c r="A238" s="1">
        <v>229</v>
      </c>
      <c r="B238" s="91"/>
      <c r="C238" s="92"/>
      <c r="D238" s="94"/>
      <c r="E238" s="83">
        <f t="shared" si="12"/>
        <v>0</v>
      </c>
      <c r="F238" s="83" t="str">
        <f t="shared" si="15"/>
        <v xml:space="preserve"> </v>
      </c>
      <c r="G238" s="83" t="str">
        <f t="shared" si="13"/>
        <v xml:space="preserve"> </v>
      </c>
      <c r="H238" s="83" t="str">
        <f t="shared" si="14"/>
        <v xml:space="preserve"> </v>
      </c>
    </row>
    <row r="239" spans="1:8">
      <c r="A239" s="1">
        <v>230</v>
      </c>
      <c r="B239" s="91"/>
      <c r="C239" s="92"/>
      <c r="D239" s="92"/>
      <c r="E239" s="83">
        <f t="shared" si="12"/>
        <v>0</v>
      </c>
      <c r="F239" s="83" t="str">
        <f t="shared" si="15"/>
        <v xml:space="preserve"> </v>
      </c>
      <c r="G239" s="83" t="str">
        <f t="shared" si="13"/>
        <v xml:space="preserve"> </v>
      </c>
      <c r="H239" s="83" t="str">
        <f t="shared" si="14"/>
        <v xml:space="preserve"> </v>
      </c>
    </row>
    <row r="240" spans="1:8">
      <c r="A240" s="1">
        <v>231</v>
      </c>
      <c r="B240" s="95"/>
      <c r="C240" s="92"/>
      <c r="D240" s="92"/>
      <c r="E240" s="83">
        <f t="shared" si="12"/>
        <v>0</v>
      </c>
      <c r="F240" s="83" t="str">
        <f t="shared" si="15"/>
        <v xml:space="preserve"> </v>
      </c>
      <c r="G240" s="83" t="str">
        <f t="shared" si="13"/>
        <v xml:space="preserve"> </v>
      </c>
      <c r="H240" s="83" t="str">
        <f t="shared" si="14"/>
        <v xml:space="preserve"> </v>
      </c>
    </row>
    <row r="241" spans="1:8">
      <c r="A241" s="1">
        <v>232</v>
      </c>
      <c r="B241" s="91"/>
      <c r="C241" s="92"/>
      <c r="D241" s="94"/>
      <c r="E241" s="83">
        <f t="shared" si="12"/>
        <v>0</v>
      </c>
      <c r="F241" s="83" t="str">
        <f t="shared" si="15"/>
        <v xml:space="preserve"> </v>
      </c>
      <c r="G241" s="83" t="str">
        <f t="shared" si="13"/>
        <v xml:space="preserve"> </v>
      </c>
      <c r="H241" s="83" t="str">
        <f t="shared" si="14"/>
        <v xml:space="preserve"> </v>
      </c>
    </row>
    <row r="242" spans="1:8">
      <c r="A242" s="1">
        <v>233</v>
      </c>
      <c r="B242" s="91"/>
      <c r="C242" s="92"/>
      <c r="D242" s="94"/>
      <c r="E242" s="83">
        <f t="shared" si="12"/>
        <v>0</v>
      </c>
      <c r="F242" s="83" t="str">
        <f t="shared" si="15"/>
        <v xml:space="preserve"> </v>
      </c>
      <c r="G242" s="83" t="str">
        <f t="shared" si="13"/>
        <v xml:space="preserve"> </v>
      </c>
      <c r="H242" s="83" t="str">
        <f t="shared" si="14"/>
        <v xml:space="preserve"> </v>
      </c>
    </row>
    <row r="243" spans="1:8">
      <c r="A243" s="1">
        <v>234</v>
      </c>
      <c r="B243" s="91"/>
      <c r="C243" s="92"/>
      <c r="D243" s="94"/>
      <c r="E243" s="83">
        <f t="shared" si="12"/>
        <v>0</v>
      </c>
      <c r="F243" s="83" t="str">
        <f t="shared" si="15"/>
        <v xml:space="preserve"> </v>
      </c>
      <c r="G243" s="83" t="str">
        <f t="shared" si="13"/>
        <v xml:space="preserve"> </v>
      </c>
      <c r="H243" s="83" t="str">
        <f t="shared" si="14"/>
        <v xml:space="preserve"> </v>
      </c>
    </row>
    <row r="244" spans="1:8">
      <c r="A244" s="1">
        <v>235</v>
      </c>
      <c r="B244" s="91"/>
      <c r="C244" s="92"/>
      <c r="D244" s="94"/>
      <c r="E244" s="83">
        <f>C244-D244</f>
        <v>0</v>
      </c>
      <c r="F244" s="83" t="str">
        <f t="shared" si="15"/>
        <v xml:space="preserve"> </v>
      </c>
      <c r="G244" s="83" t="str">
        <f t="shared" si="13"/>
        <v xml:space="preserve"> </v>
      </c>
      <c r="H244" s="83" t="str">
        <f t="shared" si="14"/>
        <v xml:space="preserve"> </v>
      </c>
    </row>
    <row r="245" spans="1:8">
      <c r="A245" s="1">
        <v>236</v>
      </c>
      <c r="B245" s="91"/>
      <c r="C245" s="92"/>
      <c r="D245" s="92"/>
      <c r="E245" s="83">
        <f t="shared" ref="E245:E279" si="16">C245-D245</f>
        <v>0</v>
      </c>
      <c r="F245" s="83" t="str">
        <f t="shared" si="15"/>
        <v xml:space="preserve"> </v>
      </c>
      <c r="G245" s="83" t="str">
        <f t="shared" si="13"/>
        <v xml:space="preserve"> </v>
      </c>
      <c r="H245" s="83" t="str">
        <f t="shared" si="14"/>
        <v xml:space="preserve"> </v>
      </c>
    </row>
    <row r="246" spans="1:8">
      <c r="A246" s="1">
        <v>237</v>
      </c>
      <c r="B246" s="91"/>
      <c r="C246" s="92"/>
      <c r="D246" s="92"/>
      <c r="E246" s="83">
        <f t="shared" si="16"/>
        <v>0</v>
      </c>
      <c r="F246" s="83" t="str">
        <f t="shared" si="15"/>
        <v xml:space="preserve"> </v>
      </c>
      <c r="G246" s="83" t="str">
        <f t="shared" si="13"/>
        <v xml:space="preserve"> </v>
      </c>
      <c r="H246" s="83" t="str">
        <f t="shared" si="14"/>
        <v xml:space="preserve"> </v>
      </c>
    </row>
    <row r="247" spans="1:8">
      <c r="A247" s="1">
        <v>238</v>
      </c>
      <c r="B247" s="91"/>
      <c r="C247" s="92"/>
      <c r="D247" s="92"/>
      <c r="E247" s="83">
        <f t="shared" si="16"/>
        <v>0</v>
      </c>
      <c r="F247" s="83" t="str">
        <f t="shared" si="15"/>
        <v xml:space="preserve"> </v>
      </c>
      <c r="G247" s="83" t="str">
        <f t="shared" si="13"/>
        <v xml:space="preserve"> </v>
      </c>
      <c r="H247" s="83" t="str">
        <f t="shared" si="14"/>
        <v xml:space="preserve"> </v>
      </c>
    </row>
    <row r="248" spans="1:8">
      <c r="A248" s="1">
        <v>239</v>
      </c>
      <c r="B248" s="91"/>
      <c r="C248" s="92"/>
      <c r="D248" s="92"/>
      <c r="E248" s="83">
        <f t="shared" si="16"/>
        <v>0</v>
      </c>
      <c r="F248" s="83" t="str">
        <f t="shared" si="15"/>
        <v xml:space="preserve"> </v>
      </c>
      <c r="G248" s="83" t="str">
        <f t="shared" si="13"/>
        <v xml:space="preserve"> </v>
      </c>
      <c r="H248" s="83" t="str">
        <f t="shared" si="14"/>
        <v xml:space="preserve"> </v>
      </c>
    </row>
    <row r="249" spans="1:8">
      <c r="A249" s="1">
        <v>240</v>
      </c>
      <c r="B249" s="91"/>
      <c r="C249" s="92"/>
      <c r="D249" s="92"/>
      <c r="E249" s="83">
        <f t="shared" si="16"/>
        <v>0</v>
      </c>
      <c r="F249" s="83" t="str">
        <f t="shared" si="15"/>
        <v xml:space="preserve"> </v>
      </c>
      <c r="G249" s="83" t="str">
        <f t="shared" si="13"/>
        <v xml:space="preserve"> </v>
      </c>
      <c r="H249" s="83" t="str">
        <f t="shared" si="14"/>
        <v xml:space="preserve"> </v>
      </c>
    </row>
    <row r="250" spans="1:8">
      <c r="A250" s="1">
        <v>241</v>
      </c>
      <c r="B250" s="91"/>
      <c r="C250" s="92"/>
      <c r="D250" s="92"/>
      <c r="E250" s="83">
        <f t="shared" si="16"/>
        <v>0</v>
      </c>
      <c r="F250" s="83" t="str">
        <f t="shared" si="15"/>
        <v xml:space="preserve"> </v>
      </c>
      <c r="G250" s="83" t="str">
        <f t="shared" si="13"/>
        <v xml:space="preserve"> </v>
      </c>
      <c r="H250" s="83" t="str">
        <f t="shared" si="14"/>
        <v xml:space="preserve"> </v>
      </c>
    </row>
    <row r="251" spans="1:8">
      <c r="A251" s="1">
        <v>242</v>
      </c>
      <c r="B251" s="91"/>
      <c r="C251" s="92"/>
      <c r="D251" s="92"/>
      <c r="E251" s="83">
        <f t="shared" si="16"/>
        <v>0</v>
      </c>
      <c r="F251" s="83" t="str">
        <f t="shared" si="15"/>
        <v xml:space="preserve"> </v>
      </c>
      <c r="G251" s="83" t="str">
        <f t="shared" si="13"/>
        <v xml:space="preserve"> </v>
      </c>
      <c r="H251" s="83" t="str">
        <f t="shared" si="14"/>
        <v xml:space="preserve"> </v>
      </c>
    </row>
    <row r="252" spans="1:8">
      <c r="A252" s="1">
        <v>243</v>
      </c>
      <c r="B252" s="91"/>
      <c r="C252" s="92"/>
      <c r="D252" s="92"/>
      <c r="E252" s="83">
        <f t="shared" si="16"/>
        <v>0</v>
      </c>
      <c r="F252" s="83" t="str">
        <f t="shared" si="15"/>
        <v xml:space="preserve"> </v>
      </c>
      <c r="G252" s="83" t="str">
        <f t="shared" si="13"/>
        <v xml:space="preserve"> </v>
      </c>
      <c r="H252" s="83" t="str">
        <f t="shared" si="14"/>
        <v xml:space="preserve"> </v>
      </c>
    </row>
    <row r="253" spans="1:8">
      <c r="A253" s="1">
        <v>244</v>
      </c>
      <c r="B253" s="91"/>
      <c r="C253" s="92"/>
      <c r="D253" s="92"/>
      <c r="E253" s="83">
        <f t="shared" si="16"/>
        <v>0</v>
      </c>
      <c r="F253" s="83" t="str">
        <f t="shared" si="15"/>
        <v xml:space="preserve"> </v>
      </c>
      <c r="G253" s="83" t="str">
        <f t="shared" si="13"/>
        <v xml:space="preserve"> </v>
      </c>
      <c r="H253" s="83" t="str">
        <f t="shared" si="14"/>
        <v xml:space="preserve"> </v>
      </c>
    </row>
    <row r="254" spans="1:8">
      <c r="A254" s="1">
        <v>245</v>
      </c>
      <c r="B254" s="91"/>
      <c r="C254" s="92"/>
      <c r="D254" s="92"/>
      <c r="E254" s="83">
        <f t="shared" si="16"/>
        <v>0</v>
      </c>
      <c r="F254" s="83" t="str">
        <f t="shared" si="15"/>
        <v xml:space="preserve"> </v>
      </c>
      <c r="G254" s="83" t="str">
        <f t="shared" si="13"/>
        <v xml:space="preserve"> </v>
      </c>
      <c r="H254" s="83" t="str">
        <f t="shared" si="14"/>
        <v xml:space="preserve"> </v>
      </c>
    </row>
    <row r="255" spans="1:8">
      <c r="A255" s="1">
        <v>246</v>
      </c>
      <c r="B255" s="91"/>
      <c r="C255" s="92"/>
      <c r="D255" s="92"/>
      <c r="E255" s="83">
        <f t="shared" si="16"/>
        <v>0</v>
      </c>
      <c r="F255" s="83" t="str">
        <f t="shared" si="15"/>
        <v xml:space="preserve"> </v>
      </c>
      <c r="G255" s="83" t="str">
        <f t="shared" si="13"/>
        <v xml:space="preserve"> </v>
      </c>
      <c r="H255" s="83" t="str">
        <f t="shared" si="14"/>
        <v xml:space="preserve"> </v>
      </c>
    </row>
    <row r="256" spans="1:8">
      <c r="A256" s="1">
        <v>247</v>
      </c>
      <c r="B256" s="91"/>
      <c r="C256" s="92"/>
      <c r="D256" s="92"/>
      <c r="E256" s="83">
        <f t="shared" si="16"/>
        <v>0</v>
      </c>
      <c r="F256" s="83" t="str">
        <f t="shared" si="15"/>
        <v xml:space="preserve"> </v>
      </c>
      <c r="G256" s="83" t="str">
        <f t="shared" si="13"/>
        <v xml:space="preserve"> </v>
      </c>
      <c r="H256" s="83" t="str">
        <f t="shared" si="14"/>
        <v xml:space="preserve"> </v>
      </c>
    </row>
    <row r="257" spans="1:8">
      <c r="A257" s="1">
        <v>248</v>
      </c>
      <c r="B257" s="91"/>
      <c r="C257" s="92"/>
      <c r="D257" s="92"/>
      <c r="E257" s="83">
        <f t="shared" si="16"/>
        <v>0</v>
      </c>
      <c r="F257" s="83" t="str">
        <f t="shared" si="15"/>
        <v xml:space="preserve"> </v>
      </c>
      <c r="G257" s="83" t="str">
        <f t="shared" si="13"/>
        <v xml:space="preserve"> </v>
      </c>
      <c r="H257" s="83" t="str">
        <f t="shared" si="14"/>
        <v xml:space="preserve"> </v>
      </c>
    </row>
    <row r="258" spans="1:8">
      <c r="A258" s="1">
        <v>249</v>
      </c>
      <c r="B258" s="91"/>
      <c r="C258" s="92"/>
      <c r="D258" s="92"/>
      <c r="E258" s="83">
        <f t="shared" si="16"/>
        <v>0</v>
      </c>
      <c r="F258" s="83" t="str">
        <f t="shared" si="15"/>
        <v xml:space="preserve"> </v>
      </c>
      <c r="G258" s="83" t="str">
        <f t="shared" si="13"/>
        <v xml:space="preserve"> </v>
      </c>
      <c r="H258" s="83" t="str">
        <f t="shared" si="14"/>
        <v xml:space="preserve"> </v>
      </c>
    </row>
    <row r="259" spans="1:8">
      <c r="A259" s="1">
        <v>250</v>
      </c>
      <c r="B259" s="91"/>
      <c r="C259" s="92"/>
      <c r="D259" s="92"/>
      <c r="E259" s="83">
        <f t="shared" si="16"/>
        <v>0</v>
      </c>
      <c r="F259" s="83" t="str">
        <f t="shared" si="15"/>
        <v xml:space="preserve"> </v>
      </c>
      <c r="G259" s="83" t="str">
        <f t="shared" si="13"/>
        <v xml:space="preserve"> </v>
      </c>
      <c r="H259" s="83" t="str">
        <f t="shared" si="14"/>
        <v xml:space="preserve"> </v>
      </c>
    </row>
    <row r="260" spans="1:8">
      <c r="A260" s="1">
        <v>251</v>
      </c>
      <c r="B260" s="91"/>
      <c r="C260" s="92"/>
      <c r="D260" s="92"/>
      <c r="E260" s="83">
        <f t="shared" si="16"/>
        <v>0</v>
      </c>
      <c r="F260" s="83" t="str">
        <f t="shared" si="15"/>
        <v xml:space="preserve"> </v>
      </c>
      <c r="G260" s="83" t="str">
        <f t="shared" si="13"/>
        <v xml:space="preserve"> </v>
      </c>
      <c r="H260" s="83" t="str">
        <f t="shared" si="14"/>
        <v xml:space="preserve"> </v>
      </c>
    </row>
    <row r="261" spans="1:8">
      <c r="A261" s="1">
        <v>252</v>
      </c>
      <c r="B261" s="91"/>
      <c r="C261" s="92"/>
      <c r="D261" s="92"/>
      <c r="E261" s="83">
        <f t="shared" si="16"/>
        <v>0</v>
      </c>
      <c r="F261" s="83" t="str">
        <f t="shared" si="15"/>
        <v xml:space="preserve"> </v>
      </c>
      <c r="G261" s="83" t="str">
        <f t="shared" si="13"/>
        <v xml:space="preserve"> </v>
      </c>
      <c r="H261" s="83" t="str">
        <f t="shared" si="14"/>
        <v xml:space="preserve"> </v>
      </c>
    </row>
    <row r="262" spans="1:8">
      <c r="A262" s="1">
        <v>253</v>
      </c>
      <c r="B262" s="91"/>
      <c r="C262" s="92"/>
      <c r="D262" s="92"/>
      <c r="E262" s="83">
        <f t="shared" si="16"/>
        <v>0</v>
      </c>
      <c r="F262" s="83" t="str">
        <f t="shared" si="15"/>
        <v xml:space="preserve"> </v>
      </c>
      <c r="G262" s="83" t="str">
        <f t="shared" si="13"/>
        <v xml:space="preserve"> </v>
      </c>
      <c r="H262" s="83" t="str">
        <f t="shared" si="14"/>
        <v xml:space="preserve"> </v>
      </c>
    </row>
    <row r="263" spans="1:8">
      <c r="A263" s="1">
        <v>254</v>
      </c>
      <c r="B263" s="91"/>
      <c r="C263" s="92"/>
      <c r="D263" s="92"/>
      <c r="E263" s="83">
        <f t="shared" si="16"/>
        <v>0</v>
      </c>
      <c r="F263" s="83" t="str">
        <f t="shared" si="15"/>
        <v xml:space="preserve"> </v>
      </c>
      <c r="G263" s="83" t="str">
        <f t="shared" si="13"/>
        <v xml:space="preserve"> </v>
      </c>
      <c r="H263" s="83" t="str">
        <f t="shared" si="14"/>
        <v xml:space="preserve"> </v>
      </c>
    </row>
    <row r="264" spans="1:8">
      <c r="A264" s="1">
        <v>255</v>
      </c>
      <c r="B264" s="91"/>
      <c r="C264" s="92"/>
      <c r="D264" s="92"/>
      <c r="E264" s="83">
        <f t="shared" si="16"/>
        <v>0</v>
      </c>
      <c r="F264" s="83" t="str">
        <f t="shared" si="15"/>
        <v xml:space="preserve"> </v>
      </c>
      <c r="G264" s="83" t="str">
        <f t="shared" si="13"/>
        <v xml:space="preserve"> </v>
      </c>
      <c r="H264" s="83" t="str">
        <f t="shared" si="14"/>
        <v xml:space="preserve"> </v>
      </c>
    </row>
    <row r="265" spans="1:8">
      <c r="A265" s="1">
        <v>256</v>
      </c>
      <c r="B265" s="91"/>
      <c r="C265" s="92"/>
      <c r="D265" s="92"/>
      <c r="E265" s="83">
        <f t="shared" si="16"/>
        <v>0</v>
      </c>
      <c r="F265" s="83" t="str">
        <f t="shared" si="15"/>
        <v xml:space="preserve"> </v>
      </c>
      <c r="G265" s="83" t="str">
        <f t="shared" si="13"/>
        <v xml:space="preserve"> </v>
      </c>
      <c r="H265" s="83" t="str">
        <f t="shared" si="14"/>
        <v xml:space="preserve"> </v>
      </c>
    </row>
    <row r="266" spans="1:8">
      <c r="A266" s="1">
        <v>257</v>
      </c>
      <c r="B266" s="91"/>
      <c r="C266" s="92"/>
      <c r="D266" s="92"/>
      <c r="E266" s="83">
        <f t="shared" si="16"/>
        <v>0</v>
      </c>
      <c r="F266" s="83" t="str">
        <f t="shared" si="15"/>
        <v xml:space="preserve"> </v>
      </c>
      <c r="G266" s="83" t="str">
        <f t="shared" si="13"/>
        <v xml:space="preserve"> </v>
      </c>
      <c r="H266" s="83" t="str">
        <f t="shared" si="14"/>
        <v xml:space="preserve"> </v>
      </c>
    </row>
    <row r="267" spans="1:8">
      <c r="A267" s="1">
        <v>258</v>
      </c>
      <c r="B267" s="91"/>
      <c r="C267" s="92"/>
      <c r="D267" s="92"/>
      <c r="E267" s="83">
        <f t="shared" si="16"/>
        <v>0</v>
      </c>
      <c r="F267" s="83" t="str">
        <f t="shared" si="15"/>
        <v xml:space="preserve"> </v>
      </c>
      <c r="G267" s="83" t="str">
        <f t="shared" ref="G267:G330" si="17">IF(B267&gt;0,(E267-F267), " ")</f>
        <v xml:space="preserve"> </v>
      </c>
      <c r="H267" s="83" t="str">
        <f t="shared" ref="H267:H330" si="18">IF(B267&gt;0,(POWER(G267,2))," ")</f>
        <v xml:space="preserve"> </v>
      </c>
    </row>
    <row r="268" spans="1:8">
      <c r="A268" s="1">
        <v>259</v>
      </c>
      <c r="B268" s="91"/>
      <c r="C268" s="92"/>
      <c r="D268" s="92"/>
      <c r="E268" s="83">
        <f t="shared" si="16"/>
        <v>0</v>
      </c>
      <c r="F268" s="83" t="str">
        <f t="shared" ref="F268:F331" si="19">IF(B268&gt;0,$F$10, " ")</f>
        <v xml:space="preserve"> </v>
      </c>
      <c r="G268" s="83" t="str">
        <f t="shared" si="17"/>
        <v xml:space="preserve"> </v>
      </c>
      <c r="H268" s="83" t="str">
        <f t="shared" si="18"/>
        <v xml:space="preserve"> </v>
      </c>
    </row>
    <row r="269" spans="1:8">
      <c r="A269" s="1">
        <v>260</v>
      </c>
      <c r="B269" s="91"/>
      <c r="C269" s="92"/>
      <c r="D269" s="92"/>
      <c r="E269" s="83">
        <f t="shared" si="16"/>
        <v>0</v>
      </c>
      <c r="F269" s="83" t="str">
        <f t="shared" si="19"/>
        <v xml:space="preserve"> </v>
      </c>
      <c r="G269" s="83" t="str">
        <f t="shared" si="17"/>
        <v xml:space="preserve"> </v>
      </c>
      <c r="H269" s="83" t="str">
        <f t="shared" si="18"/>
        <v xml:space="preserve"> </v>
      </c>
    </row>
    <row r="270" spans="1:8">
      <c r="A270" s="1">
        <v>261</v>
      </c>
      <c r="B270" s="91"/>
      <c r="C270" s="92"/>
      <c r="D270" s="92"/>
      <c r="E270" s="83">
        <f t="shared" si="16"/>
        <v>0</v>
      </c>
      <c r="F270" s="83" t="str">
        <f t="shared" si="19"/>
        <v xml:space="preserve"> </v>
      </c>
      <c r="G270" s="83" t="str">
        <f t="shared" si="17"/>
        <v xml:space="preserve"> </v>
      </c>
      <c r="H270" s="83" t="str">
        <f t="shared" si="18"/>
        <v xml:space="preserve"> </v>
      </c>
    </row>
    <row r="271" spans="1:8">
      <c r="A271" s="1">
        <v>262</v>
      </c>
      <c r="B271" s="91"/>
      <c r="C271" s="92"/>
      <c r="D271" s="92"/>
      <c r="E271" s="83">
        <f t="shared" si="16"/>
        <v>0</v>
      </c>
      <c r="F271" s="83" t="str">
        <f t="shared" si="19"/>
        <v xml:space="preserve"> </v>
      </c>
      <c r="G271" s="83" t="str">
        <f t="shared" si="17"/>
        <v xml:space="preserve"> </v>
      </c>
      <c r="H271" s="83" t="str">
        <f t="shared" si="18"/>
        <v xml:space="preserve"> </v>
      </c>
    </row>
    <row r="272" spans="1:8">
      <c r="A272" s="1">
        <v>263</v>
      </c>
      <c r="B272" s="91"/>
      <c r="C272" s="92"/>
      <c r="D272" s="92"/>
      <c r="E272" s="83">
        <f t="shared" si="16"/>
        <v>0</v>
      </c>
      <c r="F272" s="83" t="str">
        <f t="shared" si="19"/>
        <v xml:space="preserve"> </v>
      </c>
      <c r="G272" s="83" t="str">
        <f t="shared" si="17"/>
        <v xml:space="preserve"> </v>
      </c>
      <c r="H272" s="83" t="str">
        <f t="shared" si="18"/>
        <v xml:space="preserve"> </v>
      </c>
    </row>
    <row r="273" spans="1:8">
      <c r="A273" s="1">
        <v>264</v>
      </c>
      <c r="B273" s="91"/>
      <c r="C273" s="92"/>
      <c r="D273" s="96"/>
      <c r="E273" s="83">
        <f t="shared" si="16"/>
        <v>0</v>
      </c>
      <c r="F273" s="83" t="str">
        <f t="shared" si="19"/>
        <v xml:space="preserve"> </v>
      </c>
      <c r="G273" s="83" t="str">
        <f t="shared" si="17"/>
        <v xml:space="preserve"> </v>
      </c>
      <c r="H273" s="83" t="str">
        <f t="shared" si="18"/>
        <v xml:space="preserve"> </v>
      </c>
    </row>
    <row r="274" spans="1:8">
      <c r="A274" s="1">
        <v>265</v>
      </c>
      <c r="B274" s="91"/>
      <c r="C274" s="92"/>
      <c r="D274" s="96"/>
      <c r="E274" s="83">
        <f t="shared" si="16"/>
        <v>0</v>
      </c>
      <c r="F274" s="83" t="str">
        <f t="shared" si="19"/>
        <v xml:space="preserve"> </v>
      </c>
      <c r="G274" s="83" t="str">
        <f t="shared" si="17"/>
        <v xml:space="preserve"> </v>
      </c>
      <c r="H274" s="83" t="str">
        <f t="shared" si="18"/>
        <v xml:space="preserve"> </v>
      </c>
    </row>
    <row r="275" spans="1:8">
      <c r="A275" s="1">
        <v>266</v>
      </c>
      <c r="B275" s="91"/>
      <c r="C275" s="92"/>
      <c r="D275" s="96"/>
      <c r="E275" s="83">
        <f t="shared" si="16"/>
        <v>0</v>
      </c>
      <c r="F275" s="83" t="str">
        <f t="shared" si="19"/>
        <v xml:space="preserve"> </v>
      </c>
      <c r="G275" s="83" t="str">
        <f t="shared" si="17"/>
        <v xml:space="preserve"> </v>
      </c>
      <c r="H275" s="83" t="str">
        <f t="shared" si="18"/>
        <v xml:space="preserve"> </v>
      </c>
    </row>
    <row r="276" spans="1:8">
      <c r="A276" s="1">
        <v>267</v>
      </c>
      <c r="B276" s="91"/>
      <c r="C276" s="92"/>
      <c r="D276" s="96"/>
      <c r="E276" s="83">
        <f t="shared" si="16"/>
        <v>0</v>
      </c>
      <c r="F276" s="83" t="str">
        <f t="shared" si="19"/>
        <v xml:space="preserve"> </v>
      </c>
      <c r="G276" s="83" t="str">
        <f t="shared" si="17"/>
        <v xml:space="preserve"> </v>
      </c>
      <c r="H276" s="83" t="str">
        <f t="shared" si="18"/>
        <v xml:space="preserve"> </v>
      </c>
    </row>
    <row r="277" spans="1:8">
      <c r="A277" s="1">
        <v>268</v>
      </c>
      <c r="B277" s="91"/>
      <c r="C277" s="92"/>
      <c r="D277" s="96"/>
      <c r="E277" s="83">
        <f t="shared" si="16"/>
        <v>0</v>
      </c>
      <c r="F277" s="83" t="str">
        <f t="shared" si="19"/>
        <v xml:space="preserve"> </v>
      </c>
      <c r="G277" s="83" t="str">
        <f t="shared" si="17"/>
        <v xml:space="preserve"> </v>
      </c>
      <c r="H277" s="83" t="str">
        <f t="shared" si="18"/>
        <v xml:space="preserve"> </v>
      </c>
    </row>
    <row r="278" spans="1:8">
      <c r="A278" s="1">
        <v>269</v>
      </c>
      <c r="B278" s="91"/>
      <c r="C278" s="92"/>
      <c r="D278" s="96"/>
      <c r="E278" s="83">
        <f t="shared" si="16"/>
        <v>0</v>
      </c>
      <c r="F278" s="83" t="str">
        <f t="shared" si="19"/>
        <v xml:space="preserve"> </v>
      </c>
      <c r="G278" s="83" t="str">
        <f t="shared" si="17"/>
        <v xml:space="preserve"> </v>
      </c>
      <c r="H278" s="83" t="str">
        <f t="shared" si="18"/>
        <v xml:space="preserve"> </v>
      </c>
    </row>
    <row r="279" spans="1:8">
      <c r="A279" s="1">
        <v>270</v>
      </c>
      <c r="B279" s="91"/>
      <c r="C279" s="92"/>
      <c r="D279" s="96"/>
      <c r="E279" s="83">
        <f t="shared" si="16"/>
        <v>0</v>
      </c>
      <c r="F279" s="83" t="str">
        <f t="shared" si="19"/>
        <v xml:space="preserve"> </v>
      </c>
      <c r="G279" s="83" t="str">
        <f t="shared" si="17"/>
        <v xml:space="preserve"> </v>
      </c>
      <c r="H279" s="83" t="str">
        <f t="shared" si="18"/>
        <v xml:space="preserve"> </v>
      </c>
    </row>
    <row r="280" spans="1:8">
      <c r="A280" s="1">
        <v>271</v>
      </c>
      <c r="B280" s="91"/>
      <c r="C280" s="91"/>
      <c r="D280" s="91"/>
      <c r="E280" s="84"/>
      <c r="F280" s="83" t="str">
        <f t="shared" si="19"/>
        <v xml:space="preserve"> </v>
      </c>
      <c r="G280" s="83" t="str">
        <f t="shared" si="17"/>
        <v xml:space="preserve"> </v>
      </c>
      <c r="H280" s="83" t="str">
        <f t="shared" si="18"/>
        <v xml:space="preserve"> </v>
      </c>
    </row>
    <row r="281" spans="1:8">
      <c r="A281" s="1">
        <v>272</v>
      </c>
      <c r="B281" s="91"/>
      <c r="C281" s="91"/>
      <c r="D281" s="91"/>
      <c r="E281" s="84"/>
      <c r="F281" s="83" t="str">
        <f t="shared" si="19"/>
        <v xml:space="preserve"> </v>
      </c>
      <c r="G281" s="83" t="str">
        <f t="shared" si="17"/>
        <v xml:space="preserve"> </v>
      </c>
      <c r="H281" s="83" t="str">
        <f t="shared" si="18"/>
        <v xml:space="preserve"> </v>
      </c>
    </row>
    <row r="282" spans="1:8">
      <c r="A282" s="1">
        <v>273</v>
      </c>
      <c r="B282" s="91"/>
      <c r="C282" s="91"/>
      <c r="D282" s="91"/>
      <c r="E282" s="84"/>
      <c r="F282" s="83" t="str">
        <f t="shared" si="19"/>
        <v xml:space="preserve"> </v>
      </c>
      <c r="G282" s="83" t="str">
        <f t="shared" si="17"/>
        <v xml:space="preserve"> </v>
      </c>
      <c r="H282" s="83" t="str">
        <f t="shared" si="18"/>
        <v xml:space="preserve"> </v>
      </c>
    </row>
    <row r="283" spans="1:8">
      <c r="A283" s="1">
        <v>274</v>
      </c>
      <c r="B283" s="91"/>
      <c r="C283" s="91"/>
      <c r="D283" s="91"/>
      <c r="E283" s="84"/>
      <c r="F283" s="83" t="str">
        <f t="shared" si="19"/>
        <v xml:space="preserve"> </v>
      </c>
      <c r="G283" s="83" t="str">
        <f t="shared" si="17"/>
        <v xml:space="preserve"> </v>
      </c>
      <c r="H283" s="83" t="str">
        <f t="shared" si="18"/>
        <v xml:space="preserve"> </v>
      </c>
    </row>
    <row r="284" spans="1:8">
      <c r="A284" s="1">
        <v>275</v>
      </c>
      <c r="B284" s="91"/>
      <c r="C284" s="91"/>
      <c r="D284" s="91"/>
      <c r="E284" s="84"/>
      <c r="F284" s="83" t="str">
        <f t="shared" si="19"/>
        <v xml:space="preserve"> </v>
      </c>
      <c r="G284" s="83" t="str">
        <f t="shared" si="17"/>
        <v xml:space="preserve"> </v>
      </c>
      <c r="H284" s="83" t="str">
        <f t="shared" si="18"/>
        <v xml:space="preserve"> </v>
      </c>
    </row>
    <row r="285" spans="1:8">
      <c r="A285" s="1">
        <v>276</v>
      </c>
      <c r="B285" s="91"/>
      <c r="C285" s="91"/>
      <c r="D285" s="91"/>
      <c r="E285" s="84"/>
      <c r="F285" s="83" t="str">
        <f t="shared" si="19"/>
        <v xml:space="preserve"> </v>
      </c>
      <c r="G285" s="83" t="str">
        <f t="shared" si="17"/>
        <v xml:space="preserve"> </v>
      </c>
      <c r="H285" s="83" t="str">
        <f t="shared" si="18"/>
        <v xml:space="preserve"> </v>
      </c>
    </row>
    <row r="286" spans="1:8">
      <c r="A286" s="1">
        <v>277</v>
      </c>
      <c r="B286" s="91"/>
      <c r="C286" s="91"/>
      <c r="D286" s="91"/>
      <c r="E286" s="84"/>
      <c r="F286" s="83" t="str">
        <f t="shared" si="19"/>
        <v xml:space="preserve"> </v>
      </c>
      <c r="G286" s="83" t="str">
        <f t="shared" si="17"/>
        <v xml:space="preserve"> </v>
      </c>
      <c r="H286" s="83" t="str">
        <f t="shared" si="18"/>
        <v xml:space="preserve"> </v>
      </c>
    </row>
    <row r="287" spans="1:8">
      <c r="A287" s="1">
        <v>278</v>
      </c>
      <c r="B287" s="91"/>
      <c r="C287" s="91"/>
      <c r="D287" s="91"/>
      <c r="E287" s="84"/>
      <c r="F287" s="83" t="str">
        <f t="shared" si="19"/>
        <v xml:space="preserve"> </v>
      </c>
      <c r="G287" s="83" t="str">
        <f t="shared" si="17"/>
        <v xml:space="preserve"> </v>
      </c>
      <c r="H287" s="83" t="str">
        <f t="shared" si="18"/>
        <v xml:space="preserve"> </v>
      </c>
    </row>
    <row r="288" spans="1:8">
      <c r="A288" s="1">
        <v>279</v>
      </c>
      <c r="B288" s="91"/>
      <c r="C288" s="91"/>
      <c r="D288" s="91"/>
      <c r="E288" s="84"/>
      <c r="F288" s="83" t="str">
        <f t="shared" si="19"/>
        <v xml:space="preserve"> </v>
      </c>
      <c r="G288" s="83" t="str">
        <f t="shared" si="17"/>
        <v xml:space="preserve"> </v>
      </c>
      <c r="H288" s="83" t="str">
        <f t="shared" si="18"/>
        <v xml:space="preserve"> </v>
      </c>
    </row>
    <row r="289" spans="1:8">
      <c r="A289" s="1">
        <v>280</v>
      </c>
      <c r="B289" s="91"/>
      <c r="C289" s="91"/>
      <c r="D289" s="91"/>
      <c r="E289" s="84"/>
      <c r="F289" s="83" t="str">
        <f t="shared" si="19"/>
        <v xml:space="preserve"> </v>
      </c>
      <c r="G289" s="83" t="str">
        <f t="shared" si="17"/>
        <v xml:space="preserve"> </v>
      </c>
      <c r="H289" s="83" t="str">
        <f t="shared" si="18"/>
        <v xml:space="preserve"> </v>
      </c>
    </row>
    <row r="290" spans="1:8">
      <c r="A290" s="1">
        <v>281</v>
      </c>
      <c r="B290" s="91"/>
      <c r="C290" s="91"/>
      <c r="D290" s="91"/>
      <c r="E290" s="84"/>
      <c r="F290" s="83" t="str">
        <f t="shared" si="19"/>
        <v xml:space="preserve"> </v>
      </c>
      <c r="G290" s="83" t="str">
        <f t="shared" si="17"/>
        <v xml:space="preserve"> </v>
      </c>
      <c r="H290" s="83" t="str">
        <f t="shared" si="18"/>
        <v xml:space="preserve"> </v>
      </c>
    </row>
    <row r="291" spans="1:8">
      <c r="A291" s="1">
        <v>282</v>
      </c>
      <c r="B291" s="91"/>
      <c r="C291" s="91"/>
      <c r="D291" s="91"/>
      <c r="E291" s="84"/>
      <c r="F291" s="83" t="str">
        <f t="shared" si="19"/>
        <v xml:space="preserve"> </v>
      </c>
      <c r="G291" s="83" t="str">
        <f t="shared" si="17"/>
        <v xml:space="preserve"> </v>
      </c>
      <c r="H291" s="83" t="str">
        <f t="shared" si="18"/>
        <v xml:space="preserve"> </v>
      </c>
    </row>
    <row r="292" spans="1:8">
      <c r="A292" s="1">
        <v>283</v>
      </c>
      <c r="B292" s="91"/>
      <c r="C292" s="91"/>
      <c r="D292" s="91"/>
      <c r="E292" s="84"/>
      <c r="F292" s="83" t="str">
        <f t="shared" si="19"/>
        <v xml:space="preserve"> </v>
      </c>
      <c r="G292" s="83" t="str">
        <f t="shared" si="17"/>
        <v xml:space="preserve"> </v>
      </c>
      <c r="H292" s="83" t="str">
        <f t="shared" si="18"/>
        <v xml:space="preserve"> </v>
      </c>
    </row>
    <row r="293" spans="1:8">
      <c r="A293" s="1">
        <v>284</v>
      </c>
      <c r="B293" s="91"/>
      <c r="C293" s="91"/>
      <c r="D293" s="91"/>
      <c r="E293" s="84"/>
      <c r="F293" s="83" t="str">
        <f t="shared" si="19"/>
        <v xml:space="preserve"> </v>
      </c>
      <c r="G293" s="83" t="str">
        <f t="shared" si="17"/>
        <v xml:space="preserve"> </v>
      </c>
      <c r="H293" s="83" t="str">
        <f t="shared" si="18"/>
        <v xml:space="preserve"> </v>
      </c>
    </row>
    <row r="294" spans="1:8">
      <c r="A294" s="1">
        <v>285</v>
      </c>
      <c r="B294" s="91"/>
      <c r="C294" s="91"/>
      <c r="D294" s="91"/>
      <c r="E294" s="84"/>
      <c r="F294" s="83" t="str">
        <f t="shared" si="19"/>
        <v xml:space="preserve"> </v>
      </c>
      <c r="G294" s="83" t="str">
        <f t="shared" si="17"/>
        <v xml:space="preserve"> </v>
      </c>
      <c r="H294" s="83" t="str">
        <f t="shared" si="18"/>
        <v xml:space="preserve"> </v>
      </c>
    </row>
    <row r="295" spans="1:8">
      <c r="A295" s="1">
        <v>286</v>
      </c>
      <c r="B295" s="91"/>
      <c r="C295" s="91"/>
      <c r="D295" s="91"/>
      <c r="E295" s="84"/>
      <c r="F295" s="83" t="str">
        <f t="shared" si="19"/>
        <v xml:space="preserve"> </v>
      </c>
      <c r="G295" s="83" t="str">
        <f t="shared" si="17"/>
        <v xml:space="preserve"> </v>
      </c>
      <c r="H295" s="83" t="str">
        <f t="shared" si="18"/>
        <v xml:space="preserve"> </v>
      </c>
    </row>
    <row r="296" spans="1:8">
      <c r="A296" s="1">
        <v>287</v>
      </c>
      <c r="B296" s="91"/>
      <c r="C296" s="91"/>
      <c r="D296" s="91"/>
      <c r="E296" s="84"/>
      <c r="F296" s="83" t="str">
        <f t="shared" si="19"/>
        <v xml:space="preserve"> </v>
      </c>
      <c r="G296" s="83" t="str">
        <f t="shared" si="17"/>
        <v xml:space="preserve"> </v>
      </c>
      <c r="H296" s="83" t="str">
        <f t="shared" si="18"/>
        <v xml:space="preserve"> </v>
      </c>
    </row>
    <row r="297" spans="1:8">
      <c r="A297" s="1">
        <v>288</v>
      </c>
      <c r="B297" s="91"/>
      <c r="C297" s="91"/>
      <c r="D297" s="91"/>
      <c r="E297" s="84"/>
      <c r="F297" s="83" t="str">
        <f t="shared" si="19"/>
        <v xml:space="preserve"> </v>
      </c>
      <c r="G297" s="83" t="str">
        <f t="shared" si="17"/>
        <v xml:space="preserve"> </v>
      </c>
      <c r="H297" s="83" t="str">
        <f t="shared" si="18"/>
        <v xml:space="preserve"> </v>
      </c>
    </row>
    <row r="298" spans="1:8">
      <c r="A298" s="1">
        <v>289</v>
      </c>
      <c r="B298" s="91"/>
      <c r="C298" s="91"/>
      <c r="D298" s="91"/>
      <c r="E298" s="84"/>
      <c r="F298" s="83" t="str">
        <f t="shared" si="19"/>
        <v xml:space="preserve"> </v>
      </c>
      <c r="G298" s="83" t="str">
        <f t="shared" si="17"/>
        <v xml:space="preserve"> </v>
      </c>
      <c r="H298" s="83" t="str">
        <f t="shared" si="18"/>
        <v xml:space="preserve"> </v>
      </c>
    </row>
    <row r="299" spans="1:8">
      <c r="A299" s="1">
        <v>290</v>
      </c>
      <c r="B299" s="91"/>
      <c r="C299" s="91"/>
      <c r="D299" s="91"/>
      <c r="E299" s="84"/>
      <c r="F299" s="83" t="str">
        <f t="shared" si="19"/>
        <v xml:space="preserve"> </v>
      </c>
      <c r="G299" s="83" t="str">
        <f t="shared" si="17"/>
        <v xml:space="preserve"> </v>
      </c>
      <c r="H299" s="83" t="str">
        <f t="shared" si="18"/>
        <v xml:space="preserve"> </v>
      </c>
    </row>
    <row r="300" spans="1:8">
      <c r="A300" s="1">
        <v>291</v>
      </c>
      <c r="B300" s="91"/>
      <c r="C300" s="91"/>
      <c r="D300" s="91"/>
      <c r="E300" s="84"/>
      <c r="F300" s="83" t="str">
        <f t="shared" si="19"/>
        <v xml:space="preserve"> </v>
      </c>
      <c r="G300" s="83" t="str">
        <f t="shared" si="17"/>
        <v xml:space="preserve"> </v>
      </c>
      <c r="H300" s="83" t="str">
        <f t="shared" si="18"/>
        <v xml:space="preserve"> </v>
      </c>
    </row>
    <row r="301" spans="1:8">
      <c r="A301" s="1">
        <v>292</v>
      </c>
      <c r="B301" s="91"/>
      <c r="C301" s="91"/>
      <c r="D301" s="91"/>
      <c r="E301" s="84"/>
      <c r="F301" s="83" t="str">
        <f t="shared" si="19"/>
        <v xml:space="preserve"> </v>
      </c>
      <c r="G301" s="83" t="str">
        <f t="shared" si="17"/>
        <v xml:space="preserve"> </v>
      </c>
      <c r="H301" s="83" t="str">
        <f t="shared" si="18"/>
        <v xml:space="preserve"> </v>
      </c>
    </row>
    <row r="302" spans="1:8">
      <c r="A302" s="1">
        <v>293</v>
      </c>
      <c r="B302" s="91"/>
      <c r="C302" s="91"/>
      <c r="D302" s="91"/>
      <c r="E302" s="84"/>
      <c r="F302" s="83" t="str">
        <f t="shared" si="19"/>
        <v xml:space="preserve"> </v>
      </c>
      <c r="G302" s="83" t="str">
        <f t="shared" si="17"/>
        <v xml:space="preserve"> </v>
      </c>
      <c r="H302" s="83" t="str">
        <f t="shared" si="18"/>
        <v xml:space="preserve"> </v>
      </c>
    </row>
    <row r="303" spans="1:8">
      <c r="A303" s="1">
        <v>294</v>
      </c>
      <c r="B303" s="91"/>
      <c r="C303" s="91"/>
      <c r="D303" s="91"/>
      <c r="E303" s="84"/>
      <c r="F303" s="83" t="str">
        <f t="shared" si="19"/>
        <v xml:space="preserve"> </v>
      </c>
      <c r="G303" s="83" t="str">
        <f t="shared" si="17"/>
        <v xml:space="preserve"> </v>
      </c>
      <c r="H303" s="83" t="str">
        <f t="shared" si="18"/>
        <v xml:space="preserve"> </v>
      </c>
    </row>
    <row r="304" spans="1:8">
      <c r="A304" s="1">
        <v>295</v>
      </c>
      <c r="B304" s="91"/>
      <c r="C304" s="91"/>
      <c r="D304" s="91"/>
      <c r="E304" s="84"/>
      <c r="F304" s="83" t="str">
        <f t="shared" si="19"/>
        <v xml:space="preserve"> </v>
      </c>
      <c r="G304" s="83" t="str">
        <f t="shared" si="17"/>
        <v xml:space="preserve"> </v>
      </c>
      <c r="H304" s="83" t="str">
        <f t="shared" si="18"/>
        <v xml:space="preserve"> </v>
      </c>
    </row>
    <row r="305" spans="1:8">
      <c r="A305" s="1">
        <v>296</v>
      </c>
      <c r="B305" s="91"/>
      <c r="C305" s="91"/>
      <c r="D305" s="91"/>
      <c r="E305" s="84"/>
      <c r="F305" s="83" t="str">
        <f t="shared" si="19"/>
        <v xml:space="preserve"> </v>
      </c>
      <c r="G305" s="83" t="str">
        <f t="shared" si="17"/>
        <v xml:space="preserve"> </v>
      </c>
      <c r="H305" s="83" t="str">
        <f t="shared" si="18"/>
        <v xml:space="preserve"> </v>
      </c>
    </row>
    <row r="306" spans="1:8">
      <c r="A306" s="1">
        <v>297</v>
      </c>
      <c r="B306" s="91"/>
      <c r="C306" s="91"/>
      <c r="D306" s="91"/>
      <c r="E306" s="84"/>
      <c r="F306" s="83" t="str">
        <f t="shared" si="19"/>
        <v xml:space="preserve"> </v>
      </c>
      <c r="G306" s="83" t="str">
        <f t="shared" si="17"/>
        <v xml:space="preserve"> </v>
      </c>
      <c r="H306" s="83" t="str">
        <f t="shared" si="18"/>
        <v xml:space="preserve"> </v>
      </c>
    </row>
    <row r="307" spans="1:8">
      <c r="A307" s="1">
        <v>298</v>
      </c>
      <c r="B307" s="91"/>
      <c r="C307" s="91"/>
      <c r="D307" s="91"/>
      <c r="E307" s="84"/>
      <c r="F307" s="83" t="str">
        <f t="shared" si="19"/>
        <v xml:space="preserve"> </v>
      </c>
      <c r="G307" s="83" t="str">
        <f t="shared" si="17"/>
        <v xml:space="preserve"> </v>
      </c>
      <c r="H307" s="83" t="str">
        <f t="shared" si="18"/>
        <v xml:space="preserve"> </v>
      </c>
    </row>
    <row r="308" spans="1:8">
      <c r="A308" s="1">
        <v>299</v>
      </c>
      <c r="B308" s="91"/>
      <c r="C308" s="91"/>
      <c r="D308" s="91"/>
      <c r="E308" s="84"/>
      <c r="F308" s="83" t="str">
        <f t="shared" si="19"/>
        <v xml:space="preserve"> </v>
      </c>
      <c r="G308" s="83" t="str">
        <f t="shared" si="17"/>
        <v xml:space="preserve"> </v>
      </c>
      <c r="H308" s="83" t="str">
        <f t="shared" si="18"/>
        <v xml:space="preserve"> </v>
      </c>
    </row>
    <row r="309" spans="1:8">
      <c r="A309" s="1">
        <v>300</v>
      </c>
      <c r="B309" s="91"/>
      <c r="C309" s="91"/>
      <c r="D309" s="91"/>
      <c r="E309" s="84"/>
      <c r="F309" s="83" t="str">
        <f t="shared" si="19"/>
        <v xml:space="preserve"> </v>
      </c>
      <c r="G309" s="83" t="str">
        <f t="shared" si="17"/>
        <v xml:space="preserve"> </v>
      </c>
      <c r="H309" s="83" t="str">
        <f t="shared" si="18"/>
        <v xml:space="preserve"> </v>
      </c>
    </row>
    <row r="310" spans="1:8">
      <c r="A310" s="1">
        <v>301</v>
      </c>
      <c r="B310" s="91"/>
      <c r="C310" s="91"/>
      <c r="D310" s="91"/>
      <c r="E310" s="84"/>
      <c r="F310" s="83" t="str">
        <f t="shared" si="19"/>
        <v xml:space="preserve"> </v>
      </c>
      <c r="G310" s="83" t="str">
        <f t="shared" si="17"/>
        <v xml:space="preserve"> </v>
      </c>
      <c r="H310" s="83" t="str">
        <f t="shared" si="18"/>
        <v xml:space="preserve"> </v>
      </c>
    </row>
    <row r="311" spans="1:8">
      <c r="A311" s="1">
        <v>302</v>
      </c>
      <c r="B311" s="91"/>
      <c r="C311" s="91"/>
      <c r="D311" s="91"/>
      <c r="E311" s="84"/>
      <c r="F311" s="83" t="str">
        <f t="shared" si="19"/>
        <v xml:space="preserve"> </v>
      </c>
      <c r="G311" s="83" t="str">
        <f t="shared" si="17"/>
        <v xml:space="preserve"> </v>
      </c>
      <c r="H311" s="83" t="str">
        <f t="shared" si="18"/>
        <v xml:space="preserve"> </v>
      </c>
    </row>
    <row r="312" spans="1:8">
      <c r="A312" s="1">
        <v>303</v>
      </c>
      <c r="B312" s="91"/>
      <c r="C312" s="91"/>
      <c r="D312" s="91"/>
      <c r="E312" s="84"/>
      <c r="F312" s="83" t="str">
        <f t="shared" si="19"/>
        <v xml:space="preserve"> </v>
      </c>
      <c r="G312" s="83" t="str">
        <f t="shared" si="17"/>
        <v xml:space="preserve"> </v>
      </c>
      <c r="H312" s="83" t="str">
        <f t="shared" si="18"/>
        <v xml:space="preserve"> </v>
      </c>
    </row>
    <row r="313" spans="1:8">
      <c r="A313" s="1">
        <v>304</v>
      </c>
      <c r="B313" s="91"/>
      <c r="C313" s="91"/>
      <c r="D313" s="91"/>
      <c r="E313" s="84"/>
      <c r="F313" s="83" t="str">
        <f t="shared" si="19"/>
        <v xml:space="preserve"> </v>
      </c>
      <c r="G313" s="83" t="str">
        <f t="shared" si="17"/>
        <v xml:space="preserve"> </v>
      </c>
      <c r="H313" s="83" t="str">
        <f t="shared" si="18"/>
        <v xml:space="preserve"> </v>
      </c>
    </row>
    <row r="314" spans="1:8">
      <c r="A314" s="1">
        <v>305</v>
      </c>
      <c r="B314" s="91"/>
      <c r="C314" s="91"/>
      <c r="D314" s="91"/>
      <c r="E314" s="84"/>
      <c r="F314" s="83" t="str">
        <f t="shared" si="19"/>
        <v xml:space="preserve"> </v>
      </c>
      <c r="G314" s="83" t="str">
        <f t="shared" si="17"/>
        <v xml:space="preserve"> </v>
      </c>
      <c r="H314" s="83" t="str">
        <f t="shared" si="18"/>
        <v xml:space="preserve"> </v>
      </c>
    </row>
    <row r="315" spans="1:8">
      <c r="A315" s="1">
        <v>306</v>
      </c>
      <c r="B315" s="91"/>
      <c r="C315" s="91"/>
      <c r="D315" s="91"/>
      <c r="E315" s="84"/>
      <c r="F315" s="83" t="str">
        <f t="shared" si="19"/>
        <v xml:space="preserve"> </v>
      </c>
      <c r="G315" s="83" t="str">
        <f t="shared" si="17"/>
        <v xml:space="preserve"> </v>
      </c>
      <c r="H315" s="83" t="str">
        <f t="shared" si="18"/>
        <v xml:space="preserve"> </v>
      </c>
    </row>
    <row r="316" spans="1:8">
      <c r="A316" s="1">
        <v>307</v>
      </c>
      <c r="B316" s="91"/>
      <c r="C316" s="91"/>
      <c r="D316" s="91"/>
      <c r="E316" s="84"/>
      <c r="F316" s="83" t="str">
        <f t="shared" si="19"/>
        <v xml:space="preserve"> </v>
      </c>
      <c r="G316" s="83" t="str">
        <f t="shared" si="17"/>
        <v xml:space="preserve"> </v>
      </c>
      <c r="H316" s="83" t="str">
        <f t="shared" si="18"/>
        <v xml:space="preserve"> </v>
      </c>
    </row>
    <row r="317" spans="1:8">
      <c r="A317" s="1">
        <v>308</v>
      </c>
      <c r="B317" s="91"/>
      <c r="C317" s="91"/>
      <c r="D317" s="91"/>
      <c r="E317" s="84"/>
      <c r="F317" s="83" t="str">
        <f t="shared" si="19"/>
        <v xml:space="preserve"> </v>
      </c>
      <c r="G317" s="83" t="str">
        <f t="shared" si="17"/>
        <v xml:space="preserve"> </v>
      </c>
      <c r="H317" s="83" t="str">
        <f t="shared" si="18"/>
        <v xml:space="preserve"> </v>
      </c>
    </row>
    <row r="318" spans="1:8">
      <c r="A318" s="1">
        <v>309</v>
      </c>
      <c r="B318" s="91"/>
      <c r="C318" s="91"/>
      <c r="D318" s="91"/>
      <c r="E318" s="84"/>
      <c r="F318" s="83" t="str">
        <f t="shared" si="19"/>
        <v xml:space="preserve"> </v>
      </c>
      <c r="G318" s="83" t="str">
        <f t="shared" si="17"/>
        <v xml:space="preserve"> </v>
      </c>
      <c r="H318" s="83" t="str">
        <f t="shared" si="18"/>
        <v xml:space="preserve"> </v>
      </c>
    </row>
    <row r="319" spans="1:8">
      <c r="A319" s="1">
        <v>310</v>
      </c>
      <c r="B319" s="91"/>
      <c r="C319" s="91"/>
      <c r="D319" s="91"/>
      <c r="E319" s="84"/>
      <c r="F319" s="83" t="str">
        <f t="shared" si="19"/>
        <v xml:space="preserve"> </v>
      </c>
      <c r="G319" s="83" t="str">
        <f t="shared" si="17"/>
        <v xml:space="preserve"> </v>
      </c>
      <c r="H319" s="83" t="str">
        <f t="shared" si="18"/>
        <v xml:space="preserve"> </v>
      </c>
    </row>
    <row r="320" spans="1:8">
      <c r="A320" s="1">
        <v>311</v>
      </c>
      <c r="B320" s="91"/>
      <c r="C320" s="91"/>
      <c r="D320" s="91"/>
      <c r="E320" s="84"/>
      <c r="F320" s="83" t="str">
        <f t="shared" si="19"/>
        <v xml:space="preserve"> </v>
      </c>
      <c r="G320" s="83" t="str">
        <f t="shared" si="17"/>
        <v xml:space="preserve"> </v>
      </c>
      <c r="H320" s="83" t="str">
        <f t="shared" si="18"/>
        <v xml:space="preserve"> </v>
      </c>
    </row>
    <row r="321" spans="1:8">
      <c r="A321" s="1">
        <v>312</v>
      </c>
      <c r="B321" s="91"/>
      <c r="C321" s="91"/>
      <c r="D321" s="91"/>
      <c r="E321" s="84"/>
      <c r="F321" s="83" t="str">
        <f t="shared" si="19"/>
        <v xml:space="preserve"> </v>
      </c>
      <c r="G321" s="83" t="str">
        <f t="shared" si="17"/>
        <v xml:space="preserve"> </v>
      </c>
      <c r="H321" s="83" t="str">
        <f t="shared" si="18"/>
        <v xml:space="preserve"> </v>
      </c>
    </row>
    <row r="322" spans="1:8">
      <c r="A322" s="1">
        <v>313</v>
      </c>
      <c r="B322" s="91"/>
      <c r="C322" s="91"/>
      <c r="D322" s="91"/>
      <c r="E322" s="84"/>
      <c r="F322" s="83" t="str">
        <f t="shared" si="19"/>
        <v xml:space="preserve"> </v>
      </c>
      <c r="G322" s="83" t="str">
        <f t="shared" si="17"/>
        <v xml:space="preserve"> </v>
      </c>
      <c r="H322" s="83" t="str">
        <f t="shared" si="18"/>
        <v xml:space="preserve"> </v>
      </c>
    </row>
    <row r="323" spans="1:8">
      <c r="A323" s="1">
        <v>314</v>
      </c>
      <c r="B323" s="91"/>
      <c r="C323" s="91"/>
      <c r="D323" s="91"/>
      <c r="E323" s="84"/>
      <c r="F323" s="83" t="str">
        <f t="shared" si="19"/>
        <v xml:space="preserve"> </v>
      </c>
      <c r="G323" s="83" t="str">
        <f t="shared" si="17"/>
        <v xml:space="preserve"> </v>
      </c>
      <c r="H323" s="83" t="str">
        <f t="shared" si="18"/>
        <v xml:space="preserve"> </v>
      </c>
    </row>
    <row r="324" spans="1:8">
      <c r="A324" s="1">
        <v>315</v>
      </c>
      <c r="B324" s="91"/>
      <c r="C324" s="91"/>
      <c r="D324" s="91"/>
      <c r="E324" s="84"/>
      <c r="F324" s="83" t="str">
        <f t="shared" si="19"/>
        <v xml:space="preserve"> </v>
      </c>
      <c r="G324" s="83" t="str">
        <f t="shared" si="17"/>
        <v xml:space="preserve"> </v>
      </c>
      <c r="H324" s="83" t="str">
        <f t="shared" si="18"/>
        <v xml:space="preserve"> </v>
      </c>
    </row>
    <row r="325" spans="1:8">
      <c r="A325" s="1">
        <v>316</v>
      </c>
      <c r="B325" s="91"/>
      <c r="C325" s="91"/>
      <c r="D325" s="91"/>
      <c r="E325" s="84"/>
      <c r="F325" s="83" t="str">
        <f t="shared" si="19"/>
        <v xml:space="preserve"> </v>
      </c>
      <c r="G325" s="83" t="str">
        <f t="shared" si="17"/>
        <v xml:space="preserve"> </v>
      </c>
      <c r="H325" s="83" t="str">
        <f t="shared" si="18"/>
        <v xml:space="preserve"> </v>
      </c>
    </row>
    <row r="326" spans="1:8">
      <c r="A326" s="1">
        <v>317</v>
      </c>
      <c r="B326" s="91"/>
      <c r="C326" s="91"/>
      <c r="D326" s="91"/>
      <c r="E326" s="84"/>
      <c r="F326" s="83" t="str">
        <f t="shared" si="19"/>
        <v xml:space="preserve"> </v>
      </c>
      <c r="G326" s="83" t="str">
        <f t="shared" si="17"/>
        <v xml:space="preserve"> </v>
      </c>
      <c r="H326" s="83" t="str">
        <f t="shared" si="18"/>
        <v xml:space="preserve"> </v>
      </c>
    </row>
    <row r="327" spans="1:8">
      <c r="A327" s="1">
        <v>318</v>
      </c>
      <c r="B327" s="91"/>
      <c r="C327" s="91"/>
      <c r="D327" s="91"/>
      <c r="E327" s="84"/>
      <c r="F327" s="83" t="str">
        <f t="shared" si="19"/>
        <v xml:space="preserve"> </v>
      </c>
      <c r="G327" s="83" t="str">
        <f t="shared" si="17"/>
        <v xml:space="preserve"> </v>
      </c>
      <c r="H327" s="83" t="str">
        <f t="shared" si="18"/>
        <v xml:space="preserve"> </v>
      </c>
    </row>
    <row r="328" spans="1:8">
      <c r="A328" s="1">
        <v>319</v>
      </c>
      <c r="B328" s="91"/>
      <c r="C328" s="91"/>
      <c r="D328" s="91"/>
      <c r="E328" s="84"/>
      <c r="F328" s="83" t="str">
        <f t="shared" si="19"/>
        <v xml:space="preserve"> </v>
      </c>
      <c r="G328" s="83" t="str">
        <f t="shared" si="17"/>
        <v xml:space="preserve"> </v>
      </c>
      <c r="H328" s="83" t="str">
        <f t="shared" si="18"/>
        <v xml:space="preserve"> </v>
      </c>
    </row>
    <row r="329" spans="1:8">
      <c r="A329" s="1">
        <v>320</v>
      </c>
      <c r="B329" s="91"/>
      <c r="C329" s="91"/>
      <c r="D329" s="91"/>
      <c r="E329" s="84"/>
      <c r="F329" s="83" t="str">
        <f t="shared" si="19"/>
        <v xml:space="preserve"> </v>
      </c>
      <c r="G329" s="83" t="str">
        <f t="shared" si="17"/>
        <v xml:space="preserve"> </v>
      </c>
      <c r="H329" s="83" t="str">
        <f t="shared" si="18"/>
        <v xml:space="preserve"> </v>
      </c>
    </row>
    <row r="330" spans="1:8">
      <c r="A330" s="1">
        <v>321</v>
      </c>
      <c r="B330" s="91"/>
      <c r="C330" s="91"/>
      <c r="D330" s="91"/>
      <c r="E330" s="84"/>
      <c r="F330" s="83" t="str">
        <f t="shared" si="19"/>
        <v xml:space="preserve"> </v>
      </c>
      <c r="G330" s="83" t="str">
        <f t="shared" si="17"/>
        <v xml:space="preserve"> </v>
      </c>
      <c r="H330" s="83" t="str">
        <f t="shared" si="18"/>
        <v xml:space="preserve"> </v>
      </c>
    </row>
    <row r="331" spans="1:8">
      <c r="A331" s="1">
        <v>322</v>
      </c>
      <c r="B331" s="91"/>
      <c r="C331" s="91"/>
      <c r="D331" s="91"/>
      <c r="E331" s="84"/>
      <c r="F331" s="83" t="str">
        <f t="shared" si="19"/>
        <v xml:space="preserve"> </v>
      </c>
      <c r="G331" s="83" t="str">
        <f t="shared" ref="G331:G394" si="20">IF(B331&gt;0,(E331-F331), " ")</f>
        <v xml:space="preserve"> </v>
      </c>
      <c r="H331" s="83" t="str">
        <f t="shared" ref="H331:H394" si="21">IF(B331&gt;0,(POWER(G331,2))," ")</f>
        <v xml:space="preserve"> </v>
      </c>
    </row>
    <row r="332" spans="1:8">
      <c r="A332" s="1">
        <v>323</v>
      </c>
      <c r="B332" s="91"/>
      <c r="C332" s="91"/>
      <c r="D332" s="91"/>
      <c r="E332" s="84"/>
      <c r="F332" s="83" t="str">
        <f t="shared" ref="F332:F395" si="22">IF(B332&gt;0,$F$10, " ")</f>
        <v xml:space="preserve"> </v>
      </c>
      <c r="G332" s="83" t="str">
        <f t="shared" si="20"/>
        <v xml:space="preserve"> </v>
      </c>
      <c r="H332" s="83" t="str">
        <f t="shared" si="21"/>
        <v xml:space="preserve"> </v>
      </c>
    </row>
    <row r="333" spans="1:8">
      <c r="A333" s="1">
        <v>324</v>
      </c>
      <c r="B333" s="91"/>
      <c r="C333" s="91"/>
      <c r="D333" s="91"/>
      <c r="E333" s="84"/>
      <c r="F333" s="83" t="str">
        <f t="shared" si="22"/>
        <v xml:space="preserve"> </v>
      </c>
      <c r="G333" s="83" t="str">
        <f t="shared" si="20"/>
        <v xml:space="preserve"> </v>
      </c>
      <c r="H333" s="83" t="str">
        <f t="shared" si="21"/>
        <v xml:space="preserve"> </v>
      </c>
    </row>
    <row r="334" spans="1:8">
      <c r="A334" s="1">
        <v>325</v>
      </c>
      <c r="B334" s="91"/>
      <c r="C334" s="91"/>
      <c r="D334" s="91"/>
      <c r="E334" s="84"/>
      <c r="F334" s="83" t="str">
        <f t="shared" si="22"/>
        <v xml:space="preserve"> </v>
      </c>
      <c r="G334" s="83" t="str">
        <f t="shared" si="20"/>
        <v xml:space="preserve"> </v>
      </c>
      <c r="H334" s="83" t="str">
        <f t="shared" si="21"/>
        <v xml:space="preserve"> </v>
      </c>
    </row>
    <row r="335" spans="1:8">
      <c r="A335" s="1">
        <v>326</v>
      </c>
      <c r="B335" s="91"/>
      <c r="C335" s="91"/>
      <c r="D335" s="91"/>
      <c r="E335" s="84"/>
      <c r="F335" s="83" t="str">
        <f t="shared" si="22"/>
        <v xml:space="preserve"> </v>
      </c>
      <c r="G335" s="83" t="str">
        <f t="shared" si="20"/>
        <v xml:space="preserve"> </v>
      </c>
      <c r="H335" s="83" t="str">
        <f t="shared" si="21"/>
        <v xml:space="preserve"> </v>
      </c>
    </row>
    <row r="336" spans="1:8">
      <c r="A336" s="1">
        <v>327</v>
      </c>
      <c r="B336" s="91"/>
      <c r="C336" s="91"/>
      <c r="D336" s="91"/>
      <c r="E336" s="84"/>
      <c r="F336" s="83" t="str">
        <f t="shared" si="22"/>
        <v xml:space="preserve"> </v>
      </c>
      <c r="G336" s="83" t="str">
        <f t="shared" si="20"/>
        <v xml:space="preserve"> </v>
      </c>
      <c r="H336" s="83" t="str">
        <f t="shared" si="21"/>
        <v xml:space="preserve"> </v>
      </c>
    </row>
    <row r="337" spans="1:8">
      <c r="A337" s="1">
        <v>328</v>
      </c>
      <c r="B337" s="91"/>
      <c r="C337" s="91"/>
      <c r="D337" s="91"/>
      <c r="E337" s="84"/>
      <c r="F337" s="83" t="str">
        <f t="shared" si="22"/>
        <v xml:space="preserve"> </v>
      </c>
      <c r="G337" s="83" t="str">
        <f t="shared" si="20"/>
        <v xml:space="preserve"> </v>
      </c>
      <c r="H337" s="83" t="str">
        <f t="shared" si="21"/>
        <v xml:space="preserve"> </v>
      </c>
    </row>
    <row r="338" spans="1:8">
      <c r="A338" s="1">
        <v>329</v>
      </c>
      <c r="B338" s="91"/>
      <c r="C338" s="91"/>
      <c r="D338" s="91"/>
      <c r="E338" s="84"/>
      <c r="F338" s="83" t="str">
        <f t="shared" si="22"/>
        <v xml:space="preserve"> </v>
      </c>
      <c r="G338" s="83" t="str">
        <f t="shared" si="20"/>
        <v xml:space="preserve"> </v>
      </c>
      <c r="H338" s="83" t="str">
        <f t="shared" si="21"/>
        <v xml:space="preserve"> </v>
      </c>
    </row>
    <row r="339" spans="1:8">
      <c r="A339" s="1">
        <v>330</v>
      </c>
      <c r="B339" s="91"/>
      <c r="C339" s="91"/>
      <c r="D339" s="91"/>
      <c r="E339" s="84"/>
      <c r="F339" s="83" t="str">
        <f t="shared" si="22"/>
        <v xml:space="preserve"> </v>
      </c>
      <c r="G339" s="83" t="str">
        <f t="shared" si="20"/>
        <v xml:space="preserve"> </v>
      </c>
      <c r="H339" s="83" t="str">
        <f t="shared" si="21"/>
        <v xml:space="preserve"> </v>
      </c>
    </row>
    <row r="340" spans="1:8">
      <c r="A340" s="1">
        <v>331</v>
      </c>
      <c r="B340" s="91"/>
      <c r="C340" s="91"/>
      <c r="D340" s="91"/>
      <c r="E340" s="84"/>
      <c r="F340" s="83" t="str">
        <f t="shared" si="22"/>
        <v xml:space="preserve"> </v>
      </c>
      <c r="G340" s="83" t="str">
        <f t="shared" si="20"/>
        <v xml:space="preserve"> </v>
      </c>
      <c r="H340" s="83" t="str">
        <f t="shared" si="21"/>
        <v xml:space="preserve"> </v>
      </c>
    </row>
    <row r="341" spans="1:8">
      <c r="A341" s="1">
        <v>332</v>
      </c>
      <c r="B341" s="91"/>
      <c r="C341" s="91"/>
      <c r="D341" s="91"/>
      <c r="E341" s="84"/>
      <c r="F341" s="83" t="str">
        <f t="shared" si="22"/>
        <v xml:space="preserve"> </v>
      </c>
      <c r="G341" s="83" t="str">
        <f t="shared" si="20"/>
        <v xml:space="preserve"> </v>
      </c>
      <c r="H341" s="83" t="str">
        <f t="shared" si="21"/>
        <v xml:space="preserve"> </v>
      </c>
    </row>
    <row r="342" spans="1:8">
      <c r="A342" s="1">
        <v>333</v>
      </c>
      <c r="B342" s="91"/>
      <c r="C342" s="91"/>
      <c r="D342" s="91"/>
      <c r="E342" s="84"/>
      <c r="F342" s="83" t="str">
        <f t="shared" si="22"/>
        <v xml:space="preserve"> </v>
      </c>
      <c r="G342" s="83" t="str">
        <f t="shared" si="20"/>
        <v xml:space="preserve"> </v>
      </c>
      <c r="H342" s="83" t="str">
        <f t="shared" si="21"/>
        <v xml:space="preserve"> </v>
      </c>
    </row>
    <row r="343" spans="1:8">
      <c r="A343" s="1">
        <v>334</v>
      </c>
      <c r="B343" s="91"/>
      <c r="C343" s="91"/>
      <c r="D343" s="91"/>
      <c r="E343" s="84"/>
      <c r="F343" s="83" t="str">
        <f t="shared" si="22"/>
        <v xml:space="preserve"> </v>
      </c>
      <c r="G343" s="83" t="str">
        <f t="shared" si="20"/>
        <v xml:space="preserve"> </v>
      </c>
      <c r="H343" s="83" t="str">
        <f t="shared" si="21"/>
        <v xml:space="preserve"> </v>
      </c>
    </row>
    <row r="344" spans="1:8">
      <c r="A344" s="1">
        <v>335</v>
      </c>
      <c r="B344" s="91"/>
      <c r="C344" s="91"/>
      <c r="D344" s="91"/>
      <c r="E344" s="84"/>
      <c r="F344" s="83" t="str">
        <f t="shared" si="22"/>
        <v xml:space="preserve"> </v>
      </c>
      <c r="G344" s="83" t="str">
        <f t="shared" si="20"/>
        <v xml:space="preserve"> </v>
      </c>
      <c r="H344" s="83" t="str">
        <f t="shared" si="21"/>
        <v xml:space="preserve"> </v>
      </c>
    </row>
    <row r="345" spans="1:8">
      <c r="A345" s="1">
        <v>336</v>
      </c>
      <c r="B345" s="91"/>
      <c r="C345" s="91"/>
      <c r="D345" s="91"/>
      <c r="E345" s="84"/>
      <c r="F345" s="83" t="str">
        <f t="shared" si="22"/>
        <v xml:space="preserve"> </v>
      </c>
      <c r="G345" s="83" t="str">
        <f t="shared" si="20"/>
        <v xml:space="preserve"> </v>
      </c>
      <c r="H345" s="83" t="str">
        <f t="shared" si="21"/>
        <v xml:space="preserve"> </v>
      </c>
    </row>
    <row r="346" spans="1:8">
      <c r="A346" s="1">
        <v>337</v>
      </c>
      <c r="B346" s="91"/>
      <c r="C346" s="91"/>
      <c r="D346" s="91"/>
      <c r="E346" s="84"/>
      <c r="F346" s="83" t="str">
        <f t="shared" si="22"/>
        <v xml:space="preserve"> </v>
      </c>
      <c r="G346" s="83" t="str">
        <f t="shared" si="20"/>
        <v xml:space="preserve"> </v>
      </c>
      <c r="H346" s="83" t="str">
        <f t="shared" si="21"/>
        <v xml:space="preserve"> </v>
      </c>
    </row>
    <row r="347" spans="1:8">
      <c r="A347" s="1">
        <v>338</v>
      </c>
      <c r="B347" s="91"/>
      <c r="C347" s="91"/>
      <c r="D347" s="91"/>
      <c r="E347" s="84"/>
      <c r="F347" s="83" t="str">
        <f t="shared" si="22"/>
        <v xml:space="preserve"> </v>
      </c>
      <c r="G347" s="83" t="str">
        <f t="shared" si="20"/>
        <v xml:space="preserve"> </v>
      </c>
      <c r="H347" s="83" t="str">
        <f t="shared" si="21"/>
        <v xml:space="preserve"> </v>
      </c>
    </row>
    <row r="348" spans="1:8">
      <c r="A348" s="1">
        <v>339</v>
      </c>
      <c r="B348" s="91"/>
      <c r="C348" s="91"/>
      <c r="D348" s="91"/>
      <c r="E348" s="84"/>
      <c r="F348" s="83" t="str">
        <f t="shared" si="22"/>
        <v xml:space="preserve"> </v>
      </c>
      <c r="G348" s="83" t="str">
        <f t="shared" si="20"/>
        <v xml:space="preserve"> </v>
      </c>
      <c r="H348" s="83" t="str">
        <f t="shared" si="21"/>
        <v xml:space="preserve"> </v>
      </c>
    </row>
    <row r="349" spans="1:8">
      <c r="A349" s="1">
        <v>340</v>
      </c>
      <c r="B349" s="91"/>
      <c r="C349" s="91"/>
      <c r="D349" s="91"/>
      <c r="E349" s="84"/>
      <c r="F349" s="83" t="str">
        <f t="shared" si="22"/>
        <v xml:space="preserve"> </v>
      </c>
      <c r="G349" s="83" t="str">
        <f t="shared" si="20"/>
        <v xml:space="preserve"> </v>
      </c>
      <c r="H349" s="83" t="str">
        <f t="shared" si="21"/>
        <v xml:space="preserve"> </v>
      </c>
    </row>
    <row r="350" spans="1:8">
      <c r="A350" s="1">
        <v>341</v>
      </c>
      <c r="B350" s="91"/>
      <c r="C350" s="91"/>
      <c r="D350" s="91"/>
      <c r="E350" s="84"/>
      <c r="F350" s="83" t="str">
        <f t="shared" si="22"/>
        <v xml:space="preserve"> </v>
      </c>
      <c r="G350" s="83" t="str">
        <f t="shared" si="20"/>
        <v xml:space="preserve"> </v>
      </c>
      <c r="H350" s="83" t="str">
        <f t="shared" si="21"/>
        <v xml:space="preserve"> </v>
      </c>
    </row>
    <row r="351" spans="1:8">
      <c r="A351" s="1">
        <v>342</v>
      </c>
      <c r="B351" s="91"/>
      <c r="C351" s="91"/>
      <c r="D351" s="91"/>
      <c r="E351" s="84"/>
      <c r="F351" s="83" t="str">
        <f t="shared" si="22"/>
        <v xml:space="preserve"> </v>
      </c>
      <c r="G351" s="83" t="str">
        <f t="shared" si="20"/>
        <v xml:space="preserve"> </v>
      </c>
      <c r="H351" s="83" t="str">
        <f t="shared" si="21"/>
        <v xml:space="preserve"> </v>
      </c>
    </row>
    <row r="352" spans="1:8">
      <c r="A352" s="1">
        <v>343</v>
      </c>
      <c r="B352" s="91"/>
      <c r="C352" s="91"/>
      <c r="D352" s="91"/>
      <c r="E352" s="84"/>
      <c r="F352" s="83" t="str">
        <f t="shared" si="22"/>
        <v xml:space="preserve"> </v>
      </c>
      <c r="G352" s="83" t="str">
        <f t="shared" si="20"/>
        <v xml:space="preserve"> </v>
      </c>
      <c r="H352" s="83" t="str">
        <f t="shared" si="21"/>
        <v xml:space="preserve"> </v>
      </c>
    </row>
    <row r="353" spans="1:8">
      <c r="A353" s="1">
        <v>344</v>
      </c>
      <c r="B353" s="91"/>
      <c r="C353" s="91"/>
      <c r="D353" s="91"/>
      <c r="E353" s="84"/>
      <c r="F353" s="83" t="str">
        <f t="shared" si="22"/>
        <v xml:space="preserve"> </v>
      </c>
      <c r="G353" s="83" t="str">
        <f t="shared" si="20"/>
        <v xml:space="preserve"> </v>
      </c>
      <c r="H353" s="83" t="str">
        <f t="shared" si="21"/>
        <v xml:space="preserve"> </v>
      </c>
    </row>
    <row r="354" spans="1:8">
      <c r="A354" s="1">
        <v>345</v>
      </c>
      <c r="B354" s="91"/>
      <c r="C354" s="91"/>
      <c r="D354" s="91"/>
      <c r="E354" s="84"/>
      <c r="F354" s="83" t="str">
        <f t="shared" si="22"/>
        <v xml:space="preserve"> </v>
      </c>
      <c r="G354" s="83" t="str">
        <f t="shared" si="20"/>
        <v xml:space="preserve"> </v>
      </c>
      <c r="H354" s="83" t="str">
        <f t="shared" si="21"/>
        <v xml:space="preserve"> </v>
      </c>
    </row>
    <row r="355" spans="1:8">
      <c r="A355" s="1">
        <v>346</v>
      </c>
      <c r="B355" s="91"/>
      <c r="C355" s="91"/>
      <c r="D355" s="91"/>
      <c r="E355" s="84"/>
      <c r="F355" s="83" t="str">
        <f t="shared" si="22"/>
        <v xml:space="preserve"> </v>
      </c>
      <c r="G355" s="83" t="str">
        <f t="shared" si="20"/>
        <v xml:space="preserve"> </v>
      </c>
      <c r="H355" s="83" t="str">
        <f t="shared" si="21"/>
        <v xml:space="preserve"> </v>
      </c>
    </row>
    <row r="356" spans="1:8">
      <c r="A356" s="1">
        <v>347</v>
      </c>
      <c r="B356" s="91"/>
      <c r="C356" s="91"/>
      <c r="D356" s="91"/>
      <c r="E356" s="84"/>
      <c r="F356" s="83" t="str">
        <f t="shared" si="22"/>
        <v xml:space="preserve"> </v>
      </c>
      <c r="G356" s="83" t="str">
        <f t="shared" si="20"/>
        <v xml:space="preserve"> </v>
      </c>
      <c r="H356" s="83" t="str">
        <f t="shared" si="21"/>
        <v xml:space="preserve"> </v>
      </c>
    </row>
    <row r="357" spans="1:8">
      <c r="A357" s="1">
        <v>348</v>
      </c>
      <c r="B357" s="91"/>
      <c r="C357" s="91"/>
      <c r="D357" s="91"/>
      <c r="E357" s="84"/>
      <c r="F357" s="83" t="str">
        <f t="shared" si="22"/>
        <v xml:space="preserve"> </v>
      </c>
      <c r="G357" s="83" t="str">
        <f t="shared" si="20"/>
        <v xml:space="preserve"> </v>
      </c>
      <c r="H357" s="83" t="str">
        <f t="shared" si="21"/>
        <v xml:space="preserve"> </v>
      </c>
    </row>
    <row r="358" spans="1:8">
      <c r="A358" s="1">
        <v>349</v>
      </c>
      <c r="B358" s="91"/>
      <c r="C358" s="91"/>
      <c r="D358" s="91"/>
      <c r="E358" s="84"/>
      <c r="F358" s="83" t="str">
        <f t="shared" si="22"/>
        <v xml:space="preserve"> </v>
      </c>
      <c r="G358" s="83" t="str">
        <f t="shared" si="20"/>
        <v xml:space="preserve"> </v>
      </c>
      <c r="H358" s="83" t="str">
        <f t="shared" si="21"/>
        <v xml:space="preserve"> </v>
      </c>
    </row>
    <row r="359" spans="1:8">
      <c r="A359" s="1">
        <v>350</v>
      </c>
      <c r="B359" s="91"/>
      <c r="C359" s="91"/>
      <c r="D359" s="91"/>
      <c r="E359" s="84"/>
      <c r="F359" s="83" t="str">
        <f t="shared" si="22"/>
        <v xml:space="preserve"> </v>
      </c>
      <c r="G359" s="83" t="str">
        <f t="shared" si="20"/>
        <v xml:space="preserve"> </v>
      </c>
      <c r="H359" s="83" t="str">
        <f t="shared" si="21"/>
        <v xml:space="preserve"> </v>
      </c>
    </row>
    <row r="360" spans="1:8">
      <c r="A360" s="1">
        <v>351</v>
      </c>
      <c r="B360" s="91"/>
      <c r="C360" s="91"/>
      <c r="D360" s="91"/>
      <c r="E360" s="84"/>
      <c r="F360" s="83" t="str">
        <f t="shared" si="22"/>
        <v xml:space="preserve"> </v>
      </c>
      <c r="G360" s="83" t="str">
        <f t="shared" si="20"/>
        <v xml:space="preserve"> </v>
      </c>
      <c r="H360" s="83" t="str">
        <f t="shared" si="21"/>
        <v xml:space="preserve"> </v>
      </c>
    </row>
    <row r="361" spans="1:8">
      <c r="A361" s="1">
        <v>352</v>
      </c>
      <c r="B361" s="91"/>
      <c r="C361" s="91"/>
      <c r="D361" s="91"/>
      <c r="E361" s="84"/>
      <c r="F361" s="83" t="str">
        <f t="shared" si="22"/>
        <v xml:space="preserve"> </v>
      </c>
      <c r="G361" s="83" t="str">
        <f t="shared" si="20"/>
        <v xml:space="preserve"> </v>
      </c>
      <c r="H361" s="83" t="str">
        <f t="shared" si="21"/>
        <v xml:space="preserve"> </v>
      </c>
    </row>
    <row r="362" spans="1:8">
      <c r="A362" s="1">
        <v>353</v>
      </c>
      <c r="B362" s="91"/>
      <c r="C362" s="91"/>
      <c r="D362" s="91"/>
      <c r="E362" s="84"/>
      <c r="F362" s="83" t="str">
        <f t="shared" si="22"/>
        <v xml:space="preserve"> </v>
      </c>
      <c r="G362" s="83" t="str">
        <f t="shared" si="20"/>
        <v xml:space="preserve"> </v>
      </c>
      <c r="H362" s="83" t="str">
        <f t="shared" si="21"/>
        <v xml:space="preserve"> </v>
      </c>
    </row>
    <row r="363" spans="1:8">
      <c r="A363" s="1">
        <v>354</v>
      </c>
      <c r="B363" s="91"/>
      <c r="C363" s="91"/>
      <c r="D363" s="91"/>
      <c r="E363" s="84"/>
      <c r="F363" s="83" t="str">
        <f t="shared" si="22"/>
        <v xml:space="preserve"> </v>
      </c>
      <c r="G363" s="83" t="str">
        <f t="shared" si="20"/>
        <v xml:space="preserve"> </v>
      </c>
      <c r="H363" s="83" t="str">
        <f t="shared" si="21"/>
        <v xml:space="preserve"> </v>
      </c>
    </row>
    <row r="364" spans="1:8">
      <c r="A364" s="1">
        <v>355</v>
      </c>
      <c r="B364" s="91"/>
      <c r="C364" s="91"/>
      <c r="D364" s="91"/>
      <c r="E364" s="84"/>
      <c r="F364" s="83" t="str">
        <f t="shared" si="22"/>
        <v xml:space="preserve"> </v>
      </c>
      <c r="G364" s="83" t="str">
        <f t="shared" si="20"/>
        <v xml:space="preserve"> </v>
      </c>
      <c r="H364" s="83" t="str">
        <f t="shared" si="21"/>
        <v xml:space="preserve"> </v>
      </c>
    </row>
    <row r="365" spans="1:8">
      <c r="A365" s="1">
        <v>356</v>
      </c>
      <c r="B365" s="91"/>
      <c r="C365" s="91"/>
      <c r="D365" s="91"/>
      <c r="E365" s="84"/>
      <c r="F365" s="83" t="str">
        <f t="shared" si="22"/>
        <v xml:space="preserve"> </v>
      </c>
      <c r="G365" s="83" t="str">
        <f t="shared" si="20"/>
        <v xml:space="preserve"> </v>
      </c>
      <c r="H365" s="83" t="str">
        <f t="shared" si="21"/>
        <v xml:space="preserve"> </v>
      </c>
    </row>
    <row r="366" spans="1:8">
      <c r="A366" s="1">
        <v>357</v>
      </c>
      <c r="B366" s="91"/>
      <c r="C366" s="91"/>
      <c r="D366" s="91"/>
      <c r="E366" s="84"/>
      <c r="F366" s="83" t="str">
        <f t="shared" si="22"/>
        <v xml:space="preserve"> </v>
      </c>
      <c r="G366" s="83" t="str">
        <f t="shared" si="20"/>
        <v xml:space="preserve"> </v>
      </c>
      <c r="H366" s="83" t="str">
        <f t="shared" si="21"/>
        <v xml:space="preserve"> </v>
      </c>
    </row>
    <row r="367" spans="1:8">
      <c r="A367" s="1">
        <v>358</v>
      </c>
      <c r="B367" s="91"/>
      <c r="C367" s="91"/>
      <c r="D367" s="91"/>
      <c r="E367" s="84"/>
      <c r="F367" s="83" t="str">
        <f t="shared" si="22"/>
        <v xml:space="preserve"> </v>
      </c>
      <c r="G367" s="83" t="str">
        <f t="shared" si="20"/>
        <v xml:space="preserve"> </v>
      </c>
      <c r="H367" s="83" t="str">
        <f t="shared" si="21"/>
        <v xml:space="preserve"> </v>
      </c>
    </row>
    <row r="368" spans="1:8">
      <c r="A368" s="1">
        <v>359</v>
      </c>
      <c r="B368" s="91"/>
      <c r="C368" s="91"/>
      <c r="D368" s="91"/>
      <c r="E368" s="84"/>
      <c r="F368" s="83" t="str">
        <f t="shared" si="22"/>
        <v xml:space="preserve"> </v>
      </c>
      <c r="G368" s="83" t="str">
        <f t="shared" si="20"/>
        <v xml:space="preserve"> </v>
      </c>
      <c r="H368" s="83" t="str">
        <f t="shared" si="21"/>
        <v xml:space="preserve"> </v>
      </c>
    </row>
    <row r="369" spans="1:8">
      <c r="A369" s="1">
        <v>360</v>
      </c>
      <c r="B369" s="91"/>
      <c r="C369" s="91"/>
      <c r="D369" s="91"/>
      <c r="E369" s="84"/>
      <c r="F369" s="83" t="str">
        <f t="shared" si="22"/>
        <v xml:space="preserve"> </v>
      </c>
      <c r="G369" s="83" t="str">
        <f t="shared" si="20"/>
        <v xml:space="preserve"> </v>
      </c>
      <c r="H369" s="83" t="str">
        <f t="shared" si="21"/>
        <v xml:space="preserve"> </v>
      </c>
    </row>
    <row r="370" spans="1:8">
      <c r="A370" s="1">
        <v>361</v>
      </c>
      <c r="B370" s="91"/>
      <c r="C370" s="91"/>
      <c r="D370" s="91"/>
      <c r="E370" s="84"/>
      <c r="F370" s="83" t="str">
        <f t="shared" si="22"/>
        <v xml:space="preserve"> </v>
      </c>
      <c r="G370" s="83" t="str">
        <f t="shared" si="20"/>
        <v xml:space="preserve"> </v>
      </c>
      <c r="H370" s="83" t="str">
        <f t="shared" si="21"/>
        <v xml:space="preserve"> </v>
      </c>
    </row>
    <row r="371" spans="1:8">
      <c r="A371" s="1">
        <v>362</v>
      </c>
      <c r="B371" s="91"/>
      <c r="C371" s="91"/>
      <c r="D371" s="91"/>
      <c r="E371" s="84"/>
      <c r="F371" s="83" t="str">
        <f t="shared" si="22"/>
        <v xml:space="preserve"> </v>
      </c>
      <c r="G371" s="83" t="str">
        <f t="shared" si="20"/>
        <v xml:space="preserve"> </v>
      </c>
      <c r="H371" s="83" t="str">
        <f t="shared" si="21"/>
        <v xml:space="preserve"> </v>
      </c>
    </row>
    <row r="372" spans="1:8">
      <c r="A372" s="1">
        <v>363</v>
      </c>
      <c r="B372" s="91"/>
      <c r="C372" s="91"/>
      <c r="D372" s="91"/>
      <c r="E372" s="84"/>
      <c r="F372" s="83" t="str">
        <f t="shared" si="22"/>
        <v xml:space="preserve"> </v>
      </c>
      <c r="G372" s="83" t="str">
        <f t="shared" si="20"/>
        <v xml:space="preserve"> </v>
      </c>
      <c r="H372" s="83" t="str">
        <f t="shared" si="21"/>
        <v xml:space="preserve"> </v>
      </c>
    </row>
    <row r="373" spans="1:8">
      <c r="A373" s="1">
        <v>364</v>
      </c>
      <c r="B373" s="91"/>
      <c r="C373" s="91"/>
      <c r="D373" s="91"/>
      <c r="E373" s="84"/>
      <c r="F373" s="83" t="str">
        <f t="shared" si="22"/>
        <v xml:space="preserve"> </v>
      </c>
      <c r="G373" s="83" t="str">
        <f t="shared" si="20"/>
        <v xml:space="preserve"> </v>
      </c>
      <c r="H373" s="83" t="str">
        <f t="shared" si="21"/>
        <v xml:space="preserve"> </v>
      </c>
    </row>
    <row r="374" spans="1:8">
      <c r="A374" s="1">
        <v>365</v>
      </c>
      <c r="B374" s="91"/>
      <c r="C374" s="91"/>
      <c r="D374" s="91"/>
      <c r="E374" s="84"/>
      <c r="F374" s="83" t="str">
        <f t="shared" si="22"/>
        <v xml:space="preserve"> </v>
      </c>
      <c r="G374" s="83" t="str">
        <f t="shared" si="20"/>
        <v xml:space="preserve"> </v>
      </c>
      <c r="H374" s="83" t="str">
        <f t="shared" si="21"/>
        <v xml:space="preserve"> </v>
      </c>
    </row>
    <row r="375" spans="1:8">
      <c r="A375" s="1">
        <v>366</v>
      </c>
      <c r="B375" s="91"/>
      <c r="C375" s="91"/>
      <c r="D375" s="91"/>
      <c r="E375" s="84"/>
      <c r="F375" s="83" t="str">
        <f t="shared" si="22"/>
        <v xml:space="preserve"> </v>
      </c>
      <c r="G375" s="83" t="str">
        <f t="shared" si="20"/>
        <v xml:space="preserve"> </v>
      </c>
      <c r="H375" s="83" t="str">
        <f t="shared" si="21"/>
        <v xml:space="preserve"> </v>
      </c>
    </row>
    <row r="376" spans="1:8">
      <c r="A376" s="1">
        <v>367</v>
      </c>
      <c r="B376" s="91"/>
      <c r="C376" s="91"/>
      <c r="D376" s="91"/>
      <c r="E376" s="84"/>
      <c r="F376" s="83" t="str">
        <f t="shared" si="22"/>
        <v xml:space="preserve"> </v>
      </c>
      <c r="G376" s="83" t="str">
        <f t="shared" si="20"/>
        <v xml:space="preserve"> </v>
      </c>
      <c r="H376" s="83" t="str">
        <f t="shared" si="21"/>
        <v xml:space="preserve"> </v>
      </c>
    </row>
    <row r="377" spans="1:8">
      <c r="A377" s="1">
        <v>368</v>
      </c>
      <c r="B377" s="91"/>
      <c r="C377" s="91"/>
      <c r="D377" s="91"/>
      <c r="E377" s="84"/>
      <c r="F377" s="83" t="str">
        <f t="shared" si="22"/>
        <v xml:space="preserve"> </v>
      </c>
      <c r="G377" s="83" t="str">
        <f t="shared" si="20"/>
        <v xml:space="preserve"> </v>
      </c>
      <c r="H377" s="83" t="str">
        <f t="shared" si="21"/>
        <v xml:space="preserve"> </v>
      </c>
    </row>
    <row r="378" spans="1:8">
      <c r="A378" s="1">
        <v>369</v>
      </c>
      <c r="B378" s="91"/>
      <c r="C378" s="91"/>
      <c r="D378" s="91"/>
      <c r="E378" s="84"/>
      <c r="F378" s="83" t="str">
        <f t="shared" si="22"/>
        <v xml:space="preserve"> </v>
      </c>
      <c r="G378" s="83" t="str">
        <f t="shared" si="20"/>
        <v xml:space="preserve"> </v>
      </c>
      <c r="H378" s="83" t="str">
        <f t="shared" si="21"/>
        <v xml:space="preserve"> </v>
      </c>
    </row>
    <row r="379" spans="1:8">
      <c r="A379" s="1">
        <v>370</v>
      </c>
      <c r="B379" s="91"/>
      <c r="C379" s="91"/>
      <c r="D379" s="91"/>
      <c r="E379" s="84"/>
      <c r="F379" s="83" t="str">
        <f t="shared" si="22"/>
        <v xml:space="preserve"> </v>
      </c>
      <c r="G379" s="83" t="str">
        <f t="shared" si="20"/>
        <v xml:space="preserve"> </v>
      </c>
      <c r="H379" s="83" t="str">
        <f t="shared" si="21"/>
        <v xml:space="preserve"> </v>
      </c>
    </row>
    <row r="380" spans="1:8">
      <c r="A380" s="1">
        <v>371</v>
      </c>
      <c r="B380" s="91"/>
      <c r="C380" s="91"/>
      <c r="D380" s="91"/>
      <c r="E380" s="84"/>
      <c r="F380" s="83" t="str">
        <f t="shared" si="22"/>
        <v xml:space="preserve"> </v>
      </c>
      <c r="G380" s="83" t="str">
        <f t="shared" si="20"/>
        <v xml:space="preserve"> </v>
      </c>
      <c r="H380" s="83" t="str">
        <f t="shared" si="21"/>
        <v xml:space="preserve"> </v>
      </c>
    </row>
    <row r="381" spans="1:8">
      <c r="A381" s="1">
        <v>372</v>
      </c>
      <c r="B381" s="91"/>
      <c r="C381" s="91"/>
      <c r="D381" s="91"/>
      <c r="E381" s="84"/>
      <c r="F381" s="83" t="str">
        <f t="shared" si="22"/>
        <v xml:space="preserve"> </v>
      </c>
      <c r="G381" s="83" t="str">
        <f t="shared" si="20"/>
        <v xml:space="preserve"> </v>
      </c>
      <c r="H381" s="83" t="str">
        <f t="shared" si="21"/>
        <v xml:space="preserve"> </v>
      </c>
    </row>
    <row r="382" spans="1:8">
      <c r="A382" s="1">
        <v>373</v>
      </c>
      <c r="B382" s="91"/>
      <c r="C382" s="91"/>
      <c r="D382" s="91"/>
      <c r="E382" s="84"/>
      <c r="F382" s="83" t="str">
        <f t="shared" si="22"/>
        <v xml:space="preserve"> </v>
      </c>
      <c r="G382" s="83" t="str">
        <f t="shared" si="20"/>
        <v xml:space="preserve"> </v>
      </c>
      <c r="H382" s="83" t="str">
        <f t="shared" si="21"/>
        <v xml:space="preserve"> </v>
      </c>
    </row>
    <row r="383" spans="1:8">
      <c r="A383" s="1">
        <v>374</v>
      </c>
      <c r="B383" s="91"/>
      <c r="C383" s="91"/>
      <c r="D383" s="91"/>
      <c r="E383" s="84"/>
      <c r="F383" s="83" t="str">
        <f t="shared" si="22"/>
        <v xml:space="preserve"> </v>
      </c>
      <c r="G383" s="83" t="str">
        <f t="shared" si="20"/>
        <v xml:space="preserve"> </v>
      </c>
      <c r="H383" s="83" t="str">
        <f t="shared" si="21"/>
        <v xml:space="preserve"> </v>
      </c>
    </row>
    <row r="384" spans="1:8">
      <c r="A384" s="1">
        <v>375</v>
      </c>
      <c r="B384" s="91"/>
      <c r="C384" s="91"/>
      <c r="D384" s="91"/>
      <c r="E384" s="84"/>
      <c r="F384" s="83" t="str">
        <f t="shared" si="22"/>
        <v xml:space="preserve"> </v>
      </c>
      <c r="G384" s="83" t="str">
        <f t="shared" si="20"/>
        <v xml:space="preserve"> </v>
      </c>
      <c r="H384" s="83" t="str">
        <f t="shared" si="21"/>
        <v xml:space="preserve"> </v>
      </c>
    </row>
    <row r="385" spans="1:8">
      <c r="A385" s="1">
        <v>376</v>
      </c>
      <c r="B385" s="91"/>
      <c r="C385" s="91"/>
      <c r="D385" s="91"/>
      <c r="E385" s="84"/>
      <c r="F385" s="83" t="str">
        <f t="shared" si="22"/>
        <v xml:space="preserve"> </v>
      </c>
      <c r="G385" s="83" t="str">
        <f t="shared" si="20"/>
        <v xml:space="preserve"> </v>
      </c>
      <c r="H385" s="83" t="str">
        <f t="shared" si="21"/>
        <v xml:space="preserve"> </v>
      </c>
    </row>
    <row r="386" spans="1:8">
      <c r="A386" s="1">
        <v>377</v>
      </c>
      <c r="B386" s="91"/>
      <c r="C386" s="91"/>
      <c r="D386" s="91"/>
      <c r="E386" s="84"/>
      <c r="F386" s="83" t="str">
        <f t="shared" si="22"/>
        <v xml:space="preserve"> </v>
      </c>
      <c r="G386" s="83" t="str">
        <f t="shared" si="20"/>
        <v xml:space="preserve"> </v>
      </c>
      <c r="H386" s="83" t="str">
        <f t="shared" si="21"/>
        <v xml:space="preserve"> </v>
      </c>
    </row>
    <row r="387" spans="1:8">
      <c r="A387" s="1">
        <v>378</v>
      </c>
      <c r="B387" s="91"/>
      <c r="C387" s="91"/>
      <c r="D387" s="91"/>
      <c r="E387" s="84"/>
      <c r="F387" s="83" t="str">
        <f t="shared" si="22"/>
        <v xml:space="preserve"> </v>
      </c>
      <c r="G387" s="83" t="str">
        <f t="shared" si="20"/>
        <v xml:space="preserve"> </v>
      </c>
      <c r="H387" s="83" t="str">
        <f t="shared" si="21"/>
        <v xml:space="preserve"> </v>
      </c>
    </row>
    <row r="388" spans="1:8">
      <c r="A388" s="1">
        <v>379</v>
      </c>
      <c r="B388" s="91"/>
      <c r="C388" s="91"/>
      <c r="D388" s="91"/>
      <c r="E388" s="84"/>
      <c r="F388" s="83" t="str">
        <f t="shared" si="22"/>
        <v xml:space="preserve"> </v>
      </c>
      <c r="G388" s="83" t="str">
        <f t="shared" si="20"/>
        <v xml:space="preserve"> </v>
      </c>
      <c r="H388" s="83" t="str">
        <f t="shared" si="21"/>
        <v xml:space="preserve"> </v>
      </c>
    </row>
    <row r="389" spans="1:8">
      <c r="A389" s="1">
        <v>380</v>
      </c>
      <c r="B389" s="91"/>
      <c r="C389" s="91"/>
      <c r="D389" s="91"/>
      <c r="E389" s="84"/>
      <c r="F389" s="83" t="str">
        <f t="shared" si="22"/>
        <v xml:space="preserve"> </v>
      </c>
      <c r="G389" s="83" t="str">
        <f t="shared" si="20"/>
        <v xml:space="preserve"> </v>
      </c>
      <c r="H389" s="83" t="str">
        <f t="shared" si="21"/>
        <v xml:space="preserve"> </v>
      </c>
    </row>
    <row r="390" spans="1:8">
      <c r="A390" s="1">
        <v>381</v>
      </c>
      <c r="B390" s="91"/>
      <c r="C390" s="91"/>
      <c r="D390" s="91"/>
      <c r="E390" s="84"/>
      <c r="F390" s="83" t="str">
        <f t="shared" si="22"/>
        <v xml:space="preserve"> </v>
      </c>
      <c r="G390" s="83" t="str">
        <f t="shared" si="20"/>
        <v xml:space="preserve"> </v>
      </c>
      <c r="H390" s="83" t="str">
        <f t="shared" si="21"/>
        <v xml:space="preserve"> </v>
      </c>
    </row>
    <row r="391" spans="1:8">
      <c r="A391" s="1">
        <v>382</v>
      </c>
      <c r="B391" s="91"/>
      <c r="C391" s="91"/>
      <c r="D391" s="91"/>
      <c r="E391" s="84"/>
      <c r="F391" s="83" t="str">
        <f t="shared" si="22"/>
        <v xml:space="preserve"> </v>
      </c>
      <c r="G391" s="83" t="str">
        <f t="shared" si="20"/>
        <v xml:space="preserve"> </v>
      </c>
      <c r="H391" s="83" t="str">
        <f t="shared" si="21"/>
        <v xml:space="preserve"> </v>
      </c>
    </row>
    <row r="392" spans="1:8">
      <c r="A392" s="1">
        <v>383</v>
      </c>
      <c r="B392" s="91"/>
      <c r="C392" s="91"/>
      <c r="D392" s="91"/>
      <c r="E392" s="84"/>
      <c r="F392" s="83" t="str">
        <f t="shared" si="22"/>
        <v xml:space="preserve"> </v>
      </c>
      <c r="G392" s="83" t="str">
        <f t="shared" si="20"/>
        <v xml:space="preserve"> </v>
      </c>
      <c r="H392" s="83" t="str">
        <f t="shared" si="21"/>
        <v xml:space="preserve"> </v>
      </c>
    </row>
    <row r="393" spans="1:8">
      <c r="A393" s="1">
        <v>384</v>
      </c>
      <c r="B393" s="91"/>
      <c r="C393" s="91"/>
      <c r="D393" s="91"/>
      <c r="E393" s="84"/>
      <c r="F393" s="83" t="str">
        <f t="shared" si="22"/>
        <v xml:space="preserve"> </v>
      </c>
      <c r="G393" s="83" t="str">
        <f t="shared" si="20"/>
        <v xml:space="preserve"> </v>
      </c>
      <c r="H393" s="83" t="str">
        <f t="shared" si="21"/>
        <v xml:space="preserve"> </v>
      </c>
    </row>
    <row r="394" spans="1:8">
      <c r="A394" s="1">
        <v>385</v>
      </c>
      <c r="B394" s="91"/>
      <c r="C394" s="91"/>
      <c r="D394" s="91"/>
      <c r="E394" s="84"/>
      <c r="F394" s="83" t="str">
        <f t="shared" si="22"/>
        <v xml:space="preserve"> </v>
      </c>
      <c r="G394" s="83" t="str">
        <f t="shared" si="20"/>
        <v xml:space="preserve"> </v>
      </c>
      <c r="H394" s="83" t="str">
        <f t="shared" si="21"/>
        <v xml:space="preserve"> </v>
      </c>
    </row>
    <row r="395" spans="1:8">
      <c r="A395" s="1">
        <v>386</v>
      </c>
      <c r="B395" s="91"/>
      <c r="C395" s="91"/>
      <c r="D395" s="91"/>
      <c r="E395" s="84"/>
      <c r="F395" s="83" t="str">
        <f t="shared" si="22"/>
        <v xml:space="preserve"> </v>
      </c>
      <c r="G395" s="83" t="str">
        <f t="shared" ref="G395:G458" si="23">IF(B395&gt;0,(E395-F395), " ")</f>
        <v xml:space="preserve"> </v>
      </c>
      <c r="H395" s="83" t="str">
        <f t="shared" ref="H395:H458" si="24">IF(B395&gt;0,(POWER(G395,2))," ")</f>
        <v xml:space="preserve"> </v>
      </c>
    </row>
    <row r="396" spans="1:8">
      <c r="A396" s="1">
        <v>387</v>
      </c>
      <c r="B396" s="91"/>
      <c r="C396" s="91"/>
      <c r="D396" s="91"/>
      <c r="E396" s="84"/>
      <c r="F396" s="83" t="str">
        <f t="shared" ref="F396:F459" si="25">IF(B396&gt;0,$F$10, " ")</f>
        <v xml:space="preserve"> </v>
      </c>
      <c r="G396" s="83" t="str">
        <f t="shared" si="23"/>
        <v xml:space="preserve"> </v>
      </c>
      <c r="H396" s="83" t="str">
        <f t="shared" si="24"/>
        <v xml:space="preserve"> </v>
      </c>
    </row>
    <row r="397" spans="1:8">
      <c r="A397" s="1">
        <v>388</v>
      </c>
      <c r="B397" s="91"/>
      <c r="C397" s="91"/>
      <c r="D397" s="91"/>
      <c r="E397" s="84"/>
      <c r="F397" s="83" t="str">
        <f t="shared" si="25"/>
        <v xml:space="preserve"> </v>
      </c>
      <c r="G397" s="83" t="str">
        <f t="shared" si="23"/>
        <v xml:space="preserve"> </v>
      </c>
      <c r="H397" s="83" t="str">
        <f t="shared" si="24"/>
        <v xml:space="preserve"> </v>
      </c>
    </row>
    <row r="398" spans="1:8">
      <c r="A398" s="1">
        <v>389</v>
      </c>
      <c r="B398" s="91"/>
      <c r="C398" s="91"/>
      <c r="D398" s="91"/>
      <c r="E398" s="84"/>
      <c r="F398" s="83" t="str">
        <f t="shared" si="25"/>
        <v xml:space="preserve"> </v>
      </c>
      <c r="G398" s="83" t="str">
        <f t="shared" si="23"/>
        <v xml:space="preserve"> </v>
      </c>
      <c r="H398" s="83" t="str">
        <f t="shared" si="24"/>
        <v xml:space="preserve"> </v>
      </c>
    </row>
    <row r="399" spans="1:8">
      <c r="A399" s="1">
        <v>390</v>
      </c>
      <c r="B399" s="91"/>
      <c r="C399" s="91"/>
      <c r="D399" s="91"/>
      <c r="E399" s="84"/>
      <c r="F399" s="83" t="str">
        <f t="shared" si="25"/>
        <v xml:space="preserve"> </v>
      </c>
      <c r="G399" s="83" t="str">
        <f t="shared" si="23"/>
        <v xml:space="preserve"> </v>
      </c>
      <c r="H399" s="83" t="str">
        <f t="shared" si="24"/>
        <v xml:space="preserve"> </v>
      </c>
    </row>
    <row r="400" spans="1:8">
      <c r="A400" s="1">
        <v>391</v>
      </c>
      <c r="B400" s="91"/>
      <c r="C400" s="91"/>
      <c r="D400" s="91"/>
      <c r="E400" s="84"/>
      <c r="F400" s="83" t="str">
        <f t="shared" si="25"/>
        <v xml:space="preserve"> </v>
      </c>
      <c r="G400" s="83" t="str">
        <f t="shared" si="23"/>
        <v xml:space="preserve"> </v>
      </c>
      <c r="H400" s="83" t="str">
        <f t="shared" si="24"/>
        <v xml:space="preserve"> </v>
      </c>
    </row>
    <row r="401" spans="1:8">
      <c r="A401" s="1">
        <v>392</v>
      </c>
      <c r="B401" s="91"/>
      <c r="C401" s="91"/>
      <c r="D401" s="91"/>
      <c r="E401" s="84"/>
      <c r="F401" s="83" t="str">
        <f t="shared" si="25"/>
        <v xml:space="preserve"> </v>
      </c>
      <c r="G401" s="83" t="str">
        <f t="shared" si="23"/>
        <v xml:space="preserve"> </v>
      </c>
      <c r="H401" s="83" t="str">
        <f t="shared" si="24"/>
        <v xml:space="preserve"> </v>
      </c>
    </row>
    <row r="402" spans="1:8">
      <c r="A402" s="1">
        <v>393</v>
      </c>
      <c r="B402" s="91"/>
      <c r="C402" s="91"/>
      <c r="D402" s="91"/>
      <c r="E402" s="84"/>
      <c r="F402" s="83" t="str">
        <f t="shared" si="25"/>
        <v xml:space="preserve"> </v>
      </c>
      <c r="G402" s="83" t="str">
        <f t="shared" si="23"/>
        <v xml:space="preserve"> </v>
      </c>
      <c r="H402" s="83" t="str">
        <f t="shared" si="24"/>
        <v xml:space="preserve"> </v>
      </c>
    </row>
    <row r="403" spans="1:8">
      <c r="A403" s="1">
        <v>394</v>
      </c>
      <c r="B403" s="91"/>
      <c r="C403" s="91"/>
      <c r="D403" s="91"/>
      <c r="E403" s="84"/>
      <c r="F403" s="83" t="str">
        <f t="shared" si="25"/>
        <v xml:space="preserve"> </v>
      </c>
      <c r="G403" s="83" t="str">
        <f t="shared" si="23"/>
        <v xml:space="preserve"> </v>
      </c>
      <c r="H403" s="83" t="str">
        <f t="shared" si="24"/>
        <v xml:space="preserve"> </v>
      </c>
    </row>
    <row r="404" spans="1:8">
      <c r="A404" s="1">
        <v>395</v>
      </c>
      <c r="B404" s="91"/>
      <c r="C404" s="91"/>
      <c r="D404" s="91"/>
      <c r="E404" s="84"/>
      <c r="F404" s="83" t="str">
        <f t="shared" si="25"/>
        <v xml:space="preserve"> </v>
      </c>
      <c r="G404" s="83" t="str">
        <f t="shared" si="23"/>
        <v xml:space="preserve"> </v>
      </c>
      <c r="H404" s="83" t="str">
        <f t="shared" si="24"/>
        <v xml:space="preserve"> </v>
      </c>
    </row>
    <row r="405" spans="1:8">
      <c r="A405" s="1">
        <v>396</v>
      </c>
      <c r="B405" s="91"/>
      <c r="C405" s="91"/>
      <c r="D405" s="91"/>
      <c r="E405" s="84"/>
      <c r="F405" s="83" t="str">
        <f t="shared" si="25"/>
        <v xml:space="preserve"> </v>
      </c>
      <c r="G405" s="83" t="str">
        <f t="shared" si="23"/>
        <v xml:space="preserve"> </v>
      </c>
      <c r="H405" s="83" t="str">
        <f t="shared" si="24"/>
        <v xml:space="preserve"> </v>
      </c>
    </row>
    <row r="406" spans="1:8">
      <c r="A406" s="1">
        <v>397</v>
      </c>
      <c r="B406" s="91"/>
      <c r="C406" s="91"/>
      <c r="D406" s="91"/>
      <c r="E406" s="84"/>
      <c r="F406" s="83" t="str">
        <f t="shared" si="25"/>
        <v xml:space="preserve"> </v>
      </c>
      <c r="G406" s="83" t="str">
        <f t="shared" si="23"/>
        <v xml:space="preserve"> </v>
      </c>
      <c r="H406" s="83" t="str">
        <f t="shared" si="24"/>
        <v xml:space="preserve"> </v>
      </c>
    </row>
    <row r="407" spans="1:8">
      <c r="A407" s="1">
        <v>398</v>
      </c>
      <c r="B407" s="91"/>
      <c r="C407" s="91"/>
      <c r="D407" s="91"/>
      <c r="E407" s="84"/>
      <c r="F407" s="83" t="str">
        <f t="shared" si="25"/>
        <v xml:space="preserve"> </v>
      </c>
      <c r="G407" s="83" t="str">
        <f t="shared" si="23"/>
        <v xml:space="preserve"> </v>
      </c>
      <c r="H407" s="83" t="str">
        <f t="shared" si="24"/>
        <v xml:space="preserve"> </v>
      </c>
    </row>
    <row r="408" spans="1:8">
      <c r="A408" s="1">
        <v>399</v>
      </c>
      <c r="B408" s="91"/>
      <c r="C408" s="91"/>
      <c r="D408" s="91"/>
      <c r="E408" s="84"/>
      <c r="F408" s="83" t="str">
        <f t="shared" si="25"/>
        <v xml:space="preserve"> </v>
      </c>
      <c r="G408" s="83" t="str">
        <f t="shared" si="23"/>
        <v xml:space="preserve"> </v>
      </c>
      <c r="H408" s="83" t="str">
        <f t="shared" si="24"/>
        <v xml:space="preserve"> </v>
      </c>
    </row>
    <row r="409" spans="1:8">
      <c r="A409" s="1">
        <v>400</v>
      </c>
      <c r="B409" s="91"/>
      <c r="C409" s="91"/>
      <c r="D409" s="91"/>
      <c r="E409" s="84"/>
      <c r="F409" s="83" t="str">
        <f t="shared" si="25"/>
        <v xml:space="preserve"> </v>
      </c>
      <c r="G409" s="83" t="str">
        <f t="shared" si="23"/>
        <v xml:space="preserve"> </v>
      </c>
      <c r="H409" s="83" t="str">
        <f t="shared" si="24"/>
        <v xml:space="preserve"> </v>
      </c>
    </row>
    <row r="410" spans="1:8">
      <c r="A410" s="1">
        <v>401</v>
      </c>
      <c r="B410" s="91"/>
      <c r="C410" s="91"/>
      <c r="D410" s="91"/>
      <c r="E410" s="84"/>
      <c r="F410" s="83" t="str">
        <f t="shared" si="25"/>
        <v xml:space="preserve"> </v>
      </c>
      <c r="G410" s="83" t="str">
        <f t="shared" si="23"/>
        <v xml:space="preserve"> </v>
      </c>
      <c r="H410" s="83" t="str">
        <f t="shared" si="24"/>
        <v xml:space="preserve"> </v>
      </c>
    </row>
    <row r="411" spans="1:8">
      <c r="A411" s="1">
        <v>402</v>
      </c>
      <c r="B411" s="91"/>
      <c r="C411" s="91"/>
      <c r="D411" s="91"/>
      <c r="E411" s="84"/>
      <c r="F411" s="83" t="str">
        <f t="shared" si="25"/>
        <v xml:space="preserve"> </v>
      </c>
      <c r="G411" s="83" t="str">
        <f t="shared" si="23"/>
        <v xml:space="preserve"> </v>
      </c>
      <c r="H411" s="83" t="str">
        <f t="shared" si="24"/>
        <v xml:space="preserve"> </v>
      </c>
    </row>
    <row r="412" spans="1:8">
      <c r="A412" s="1">
        <v>403</v>
      </c>
      <c r="B412" s="91"/>
      <c r="C412" s="91"/>
      <c r="D412" s="91"/>
      <c r="E412" s="84"/>
      <c r="F412" s="83" t="str">
        <f t="shared" si="25"/>
        <v xml:space="preserve"> </v>
      </c>
      <c r="G412" s="83" t="str">
        <f t="shared" si="23"/>
        <v xml:space="preserve"> </v>
      </c>
      <c r="H412" s="83" t="str">
        <f t="shared" si="24"/>
        <v xml:space="preserve"> </v>
      </c>
    </row>
    <row r="413" spans="1:8">
      <c r="A413" s="1">
        <v>404</v>
      </c>
      <c r="B413" s="91"/>
      <c r="C413" s="91"/>
      <c r="D413" s="91"/>
      <c r="E413" s="84"/>
      <c r="F413" s="83" t="str">
        <f t="shared" si="25"/>
        <v xml:space="preserve"> </v>
      </c>
      <c r="G413" s="83" t="str">
        <f t="shared" si="23"/>
        <v xml:space="preserve"> </v>
      </c>
      <c r="H413" s="83" t="str">
        <f t="shared" si="24"/>
        <v xml:space="preserve"> </v>
      </c>
    </row>
    <row r="414" spans="1:8">
      <c r="A414" s="1">
        <v>405</v>
      </c>
      <c r="B414" s="91"/>
      <c r="C414" s="91"/>
      <c r="D414" s="91"/>
      <c r="E414" s="84"/>
      <c r="F414" s="83" t="str">
        <f t="shared" si="25"/>
        <v xml:space="preserve"> </v>
      </c>
      <c r="G414" s="83" t="str">
        <f t="shared" si="23"/>
        <v xml:space="preserve"> </v>
      </c>
      <c r="H414" s="83" t="str">
        <f t="shared" si="24"/>
        <v xml:space="preserve"> </v>
      </c>
    </row>
    <row r="415" spans="1:8">
      <c r="A415" s="1">
        <v>406</v>
      </c>
      <c r="B415" s="91"/>
      <c r="C415" s="91"/>
      <c r="D415" s="91"/>
      <c r="E415" s="84"/>
      <c r="F415" s="83" t="str">
        <f t="shared" si="25"/>
        <v xml:space="preserve"> </v>
      </c>
      <c r="G415" s="83" t="str">
        <f t="shared" si="23"/>
        <v xml:space="preserve"> </v>
      </c>
      <c r="H415" s="83" t="str">
        <f t="shared" si="24"/>
        <v xml:space="preserve"> </v>
      </c>
    </row>
    <row r="416" spans="1:8">
      <c r="A416" s="1">
        <v>407</v>
      </c>
      <c r="B416" s="91"/>
      <c r="C416" s="91"/>
      <c r="D416" s="91"/>
      <c r="E416" s="84"/>
      <c r="F416" s="83" t="str">
        <f t="shared" si="25"/>
        <v xml:space="preserve"> </v>
      </c>
      <c r="G416" s="83" t="str">
        <f t="shared" si="23"/>
        <v xml:space="preserve"> </v>
      </c>
      <c r="H416" s="83" t="str">
        <f t="shared" si="24"/>
        <v xml:space="preserve"> </v>
      </c>
    </row>
    <row r="417" spans="1:8">
      <c r="A417" s="1">
        <v>408</v>
      </c>
      <c r="B417" s="91"/>
      <c r="C417" s="91"/>
      <c r="D417" s="91"/>
      <c r="E417" s="84"/>
      <c r="F417" s="83" t="str">
        <f t="shared" si="25"/>
        <v xml:space="preserve"> </v>
      </c>
      <c r="G417" s="83" t="str">
        <f t="shared" si="23"/>
        <v xml:space="preserve"> </v>
      </c>
      <c r="H417" s="83" t="str">
        <f t="shared" si="24"/>
        <v xml:space="preserve"> </v>
      </c>
    </row>
    <row r="418" spans="1:8">
      <c r="A418" s="1">
        <v>409</v>
      </c>
      <c r="B418" s="91"/>
      <c r="C418" s="91"/>
      <c r="D418" s="91"/>
      <c r="E418" s="84"/>
      <c r="F418" s="83" t="str">
        <f t="shared" si="25"/>
        <v xml:space="preserve"> </v>
      </c>
      <c r="G418" s="83" t="str">
        <f t="shared" si="23"/>
        <v xml:space="preserve"> </v>
      </c>
      <c r="H418" s="83" t="str">
        <f t="shared" si="24"/>
        <v xml:space="preserve"> </v>
      </c>
    </row>
    <row r="419" spans="1:8">
      <c r="A419" s="1">
        <v>410</v>
      </c>
      <c r="B419" s="91"/>
      <c r="C419" s="91"/>
      <c r="D419" s="91"/>
      <c r="E419" s="84"/>
      <c r="F419" s="83" t="str">
        <f t="shared" si="25"/>
        <v xml:space="preserve"> </v>
      </c>
      <c r="G419" s="83" t="str">
        <f t="shared" si="23"/>
        <v xml:space="preserve"> </v>
      </c>
      <c r="H419" s="83" t="str">
        <f t="shared" si="24"/>
        <v xml:space="preserve"> </v>
      </c>
    </row>
    <row r="420" spans="1:8">
      <c r="A420" s="1">
        <v>411</v>
      </c>
      <c r="B420" s="91"/>
      <c r="C420" s="91"/>
      <c r="D420" s="91"/>
      <c r="E420" s="84"/>
      <c r="F420" s="83" t="str">
        <f t="shared" si="25"/>
        <v xml:space="preserve"> </v>
      </c>
      <c r="G420" s="83" t="str">
        <f t="shared" si="23"/>
        <v xml:space="preserve"> </v>
      </c>
      <c r="H420" s="83" t="str">
        <f t="shared" si="24"/>
        <v xml:space="preserve"> </v>
      </c>
    </row>
    <row r="421" spans="1:8">
      <c r="A421" s="1">
        <v>412</v>
      </c>
      <c r="B421" s="91"/>
      <c r="C421" s="91"/>
      <c r="D421" s="91"/>
      <c r="E421" s="84"/>
      <c r="F421" s="83" t="str">
        <f t="shared" si="25"/>
        <v xml:space="preserve"> </v>
      </c>
      <c r="G421" s="83" t="str">
        <f t="shared" si="23"/>
        <v xml:space="preserve"> </v>
      </c>
      <c r="H421" s="83" t="str">
        <f t="shared" si="24"/>
        <v xml:space="preserve"> </v>
      </c>
    </row>
    <row r="422" spans="1:8">
      <c r="A422" s="1">
        <v>413</v>
      </c>
      <c r="B422" s="91"/>
      <c r="C422" s="91"/>
      <c r="D422" s="91"/>
      <c r="E422" s="84"/>
      <c r="F422" s="83" t="str">
        <f t="shared" si="25"/>
        <v xml:space="preserve"> </v>
      </c>
      <c r="G422" s="83" t="str">
        <f t="shared" si="23"/>
        <v xml:space="preserve"> </v>
      </c>
      <c r="H422" s="83" t="str">
        <f t="shared" si="24"/>
        <v xml:space="preserve"> </v>
      </c>
    </row>
    <row r="423" spans="1:8">
      <c r="A423" s="1">
        <v>414</v>
      </c>
      <c r="B423" s="91"/>
      <c r="C423" s="91"/>
      <c r="D423" s="91"/>
      <c r="E423" s="84"/>
      <c r="F423" s="83" t="str">
        <f t="shared" si="25"/>
        <v xml:space="preserve"> </v>
      </c>
      <c r="G423" s="83" t="str">
        <f t="shared" si="23"/>
        <v xml:space="preserve"> </v>
      </c>
      <c r="H423" s="83" t="str">
        <f t="shared" si="24"/>
        <v xml:space="preserve"> </v>
      </c>
    </row>
    <row r="424" spans="1:8">
      <c r="A424" s="1">
        <v>415</v>
      </c>
      <c r="B424" s="91"/>
      <c r="C424" s="91"/>
      <c r="D424" s="91"/>
      <c r="E424" s="84"/>
      <c r="F424" s="83" t="str">
        <f t="shared" si="25"/>
        <v xml:space="preserve"> </v>
      </c>
      <c r="G424" s="83" t="str">
        <f t="shared" si="23"/>
        <v xml:space="preserve"> </v>
      </c>
      <c r="H424" s="83" t="str">
        <f t="shared" si="24"/>
        <v xml:space="preserve"> </v>
      </c>
    </row>
    <row r="425" spans="1:8">
      <c r="A425" s="1">
        <v>416</v>
      </c>
      <c r="B425" s="91"/>
      <c r="C425" s="91"/>
      <c r="D425" s="91"/>
      <c r="E425" s="84"/>
      <c r="F425" s="83" t="str">
        <f t="shared" si="25"/>
        <v xml:space="preserve"> </v>
      </c>
      <c r="G425" s="83" t="str">
        <f t="shared" si="23"/>
        <v xml:space="preserve"> </v>
      </c>
      <c r="H425" s="83" t="str">
        <f t="shared" si="24"/>
        <v xml:space="preserve"> </v>
      </c>
    </row>
    <row r="426" spans="1:8">
      <c r="A426" s="1">
        <v>417</v>
      </c>
      <c r="B426" s="91"/>
      <c r="C426" s="91"/>
      <c r="D426" s="91"/>
      <c r="E426" s="84"/>
      <c r="F426" s="83" t="str">
        <f t="shared" si="25"/>
        <v xml:space="preserve"> </v>
      </c>
      <c r="G426" s="83" t="str">
        <f t="shared" si="23"/>
        <v xml:space="preserve"> </v>
      </c>
      <c r="H426" s="83" t="str">
        <f t="shared" si="24"/>
        <v xml:space="preserve"> </v>
      </c>
    </row>
    <row r="427" spans="1:8">
      <c r="A427" s="1">
        <v>418</v>
      </c>
      <c r="B427" s="91"/>
      <c r="C427" s="91"/>
      <c r="D427" s="91"/>
      <c r="E427" s="84"/>
      <c r="F427" s="83" t="str">
        <f t="shared" si="25"/>
        <v xml:space="preserve"> </v>
      </c>
      <c r="G427" s="83" t="str">
        <f t="shared" si="23"/>
        <v xml:space="preserve"> </v>
      </c>
      <c r="H427" s="83" t="str">
        <f t="shared" si="24"/>
        <v xml:space="preserve"> </v>
      </c>
    </row>
    <row r="428" spans="1:8">
      <c r="A428" s="1">
        <v>419</v>
      </c>
      <c r="B428" s="91"/>
      <c r="C428" s="91"/>
      <c r="D428" s="91"/>
      <c r="E428" s="84"/>
      <c r="F428" s="83" t="str">
        <f t="shared" si="25"/>
        <v xml:space="preserve"> </v>
      </c>
      <c r="G428" s="83" t="str">
        <f t="shared" si="23"/>
        <v xml:space="preserve"> </v>
      </c>
      <c r="H428" s="83" t="str">
        <f t="shared" si="24"/>
        <v xml:space="preserve"> </v>
      </c>
    </row>
    <row r="429" spans="1:8">
      <c r="A429" s="1">
        <v>420</v>
      </c>
      <c r="B429" s="91"/>
      <c r="C429" s="91"/>
      <c r="D429" s="91"/>
      <c r="E429" s="84"/>
      <c r="F429" s="83" t="str">
        <f t="shared" si="25"/>
        <v xml:space="preserve"> </v>
      </c>
      <c r="G429" s="83" t="str">
        <f t="shared" si="23"/>
        <v xml:space="preserve"> </v>
      </c>
      <c r="H429" s="83" t="str">
        <f t="shared" si="24"/>
        <v xml:space="preserve"> </v>
      </c>
    </row>
    <row r="430" spans="1:8">
      <c r="A430" s="1">
        <v>421</v>
      </c>
      <c r="B430" s="91"/>
      <c r="C430" s="91"/>
      <c r="D430" s="91"/>
      <c r="E430" s="84"/>
      <c r="F430" s="83" t="str">
        <f t="shared" si="25"/>
        <v xml:space="preserve"> </v>
      </c>
      <c r="G430" s="83" t="str">
        <f t="shared" si="23"/>
        <v xml:space="preserve"> </v>
      </c>
      <c r="H430" s="83" t="str">
        <f t="shared" si="24"/>
        <v xml:space="preserve"> </v>
      </c>
    </row>
    <row r="431" spans="1:8">
      <c r="A431" s="1">
        <v>422</v>
      </c>
      <c r="B431" s="91"/>
      <c r="C431" s="91"/>
      <c r="D431" s="91"/>
      <c r="E431" s="84"/>
      <c r="F431" s="83" t="str">
        <f t="shared" si="25"/>
        <v xml:space="preserve"> </v>
      </c>
      <c r="G431" s="83" t="str">
        <f t="shared" si="23"/>
        <v xml:space="preserve"> </v>
      </c>
      <c r="H431" s="83" t="str">
        <f t="shared" si="24"/>
        <v xml:space="preserve"> </v>
      </c>
    </row>
    <row r="432" spans="1:8">
      <c r="A432" s="1">
        <v>423</v>
      </c>
      <c r="B432" s="91"/>
      <c r="C432" s="91"/>
      <c r="D432" s="91"/>
      <c r="E432" s="84"/>
      <c r="F432" s="83" t="str">
        <f t="shared" si="25"/>
        <v xml:space="preserve"> </v>
      </c>
      <c r="G432" s="83" t="str">
        <f t="shared" si="23"/>
        <v xml:space="preserve"> </v>
      </c>
      <c r="H432" s="83" t="str">
        <f t="shared" si="24"/>
        <v xml:space="preserve"> </v>
      </c>
    </row>
    <row r="433" spans="1:8">
      <c r="A433" s="1">
        <v>424</v>
      </c>
      <c r="B433" s="91"/>
      <c r="C433" s="91"/>
      <c r="D433" s="91"/>
      <c r="E433" s="84"/>
      <c r="F433" s="83" t="str">
        <f t="shared" si="25"/>
        <v xml:space="preserve"> </v>
      </c>
      <c r="G433" s="83" t="str">
        <f t="shared" si="23"/>
        <v xml:space="preserve"> </v>
      </c>
      <c r="H433" s="83" t="str">
        <f t="shared" si="24"/>
        <v xml:space="preserve"> </v>
      </c>
    </row>
    <row r="434" spans="1:8">
      <c r="A434" s="1">
        <v>425</v>
      </c>
      <c r="B434" s="91"/>
      <c r="C434" s="91"/>
      <c r="D434" s="91"/>
      <c r="E434" s="84"/>
      <c r="F434" s="83" t="str">
        <f t="shared" si="25"/>
        <v xml:space="preserve"> </v>
      </c>
      <c r="G434" s="83" t="str">
        <f t="shared" si="23"/>
        <v xml:space="preserve"> </v>
      </c>
      <c r="H434" s="83" t="str">
        <f t="shared" si="24"/>
        <v xml:space="preserve"> </v>
      </c>
    </row>
    <row r="435" spans="1:8">
      <c r="A435" s="1">
        <v>426</v>
      </c>
      <c r="B435" s="91"/>
      <c r="C435" s="91"/>
      <c r="D435" s="91"/>
      <c r="E435" s="84"/>
      <c r="F435" s="83" t="str">
        <f t="shared" si="25"/>
        <v xml:space="preserve"> </v>
      </c>
      <c r="G435" s="83" t="str">
        <f t="shared" si="23"/>
        <v xml:space="preserve"> </v>
      </c>
      <c r="H435" s="83" t="str">
        <f t="shared" si="24"/>
        <v xml:space="preserve"> </v>
      </c>
    </row>
    <row r="436" spans="1:8">
      <c r="A436" s="1">
        <v>427</v>
      </c>
      <c r="B436" s="91"/>
      <c r="C436" s="91"/>
      <c r="D436" s="91"/>
      <c r="E436" s="84"/>
      <c r="F436" s="83" t="str">
        <f t="shared" si="25"/>
        <v xml:space="preserve"> </v>
      </c>
      <c r="G436" s="83" t="str">
        <f t="shared" si="23"/>
        <v xml:space="preserve"> </v>
      </c>
      <c r="H436" s="83" t="str">
        <f t="shared" si="24"/>
        <v xml:space="preserve"> </v>
      </c>
    </row>
    <row r="437" spans="1:8">
      <c r="A437" s="1">
        <v>428</v>
      </c>
      <c r="B437" s="91"/>
      <c r="C437" s="91"/>
      <c r="D437" s="91"/>
      <c r="E437" s="84"/>
      <c r="F437" s="83" t="str">
        <f t="shared" si="25"/>
        <v xml:space="preserve"> </v>
      </c>
      <c r="G437" s="83" t="str">
        <f t="shared" si="23"/>
        <v xml:space="preserve"> </v>
      </c>
      <c r="H437" s="83" t="str">
        <f t="shared" si="24"/>
        <v xml:space="preserve"> </v>
      </c>
    </row>
    <row r="438" spans="1:8">
      <c r="A438" s="1">
        <v>429</v>
      </c>
      <c r="B438" s="91"/>
      <c r="C438" s="91"/>
      <c r="D438" s="91"/>
      <c r="E438" s="84"/>
      <c r="F438" s="83" t="str">
        <f t="shared" si="25"/>
        <v xml:space="preserve"> </v>
      </c>
      <c r="G438" s="83" t="str">
        <f t="shared" si="23"/>
        <v xml:space="preserve"> </v>
      </c>
      <c r="H438" s="83" t="str">
        <f t="shared" si="24"/>
        <v xml:space="preserve"> </v>
      </c>
    </row>
    <row r="439" spans="1:8">
      <c r="A439" s="1">
        <v>430</v>
      </c>
      <c r="B439" s="91"/>
      <c r="C439" s="91"/>
      <c r="D439" s="91"/>
      <c r="E439" s="84"/>
      <c r="F439" s="83" t="str">
        <f t="shared" si="25"/>
        <v xml:space="preserve"> </v>
      </c>
      <c r="G439" s="83" t="str">
        <f t="shared" si="23"/>
        <v xml:space="preserve"> </v>
      </c>
      <c r="H439" s="83" t="str">
        <f t="shared" si="24"/>
        <v xml:space="preserve"> </v>
      </c>
    </row>
    <row r="440" spans="1:8">
      <c r="A440" s="1">
        <v>431</v>
      </c>
      <c r="B440" s="91"/>
      <c r="C440" s="91"/>
      <c r="D440" s="91"/>
      <c r="E440" s="84"/>
      <c r="F440" s="83" t="str">
        <f t="shared" si="25"/>
        <v xml:space="preserve"> </v>
      </c>
      <c r="G440" s="83" t="str">
        <f t="shared" si="23"/>
        <v xml:space="preserve"> </v>
      </c>
      <c r="H440" s="83" t="str">
        <f t="shared" si="24"/>
        <v xml:space="preserve"> </v>
      </c>
    </row>
    <row r="441" spans="1:8">
      <c r="A441" s="1">
        <v>432</v>
      </c>
      <c r="B441" s="91"/>
      <c r="C441" s="91"/>
      <c r="D441" s="91"/>
      <c r="E441" s="84"/>
      <c r="F441" s="83" t="str">
        <f t="shared" si="25"/>
        <v xml:space="preserve"> </v>
      </c>
      <c r="G441" s="83" t="str">
        <f t="shared" si="23"/>
        <v xml:space="preserve"> </v>
      </c>
      <c r="H441" s="83" t="str">
        <f t="shared" si="24"/>
        <v xml:space="preserve"> </v>
      </c>
    </row>
    <row r="442" spans="1:8">
      <c r="A442" s="1">
        <v>433</v>
      </c>
      <c r="B442" s="91"/>
      <c r="C442" s="91"/>
      <c r="D442" s="91"/>
      <c r="E442" s="84"/>
      <c r="F442" s="83" t="str">
        <f t="shared" si="25"/>
        <v xml:space="preserve"> </v>
      </c>
      <c r="G442" s="83" t="str">
        <f t="shared" si="23"/>
        <v xml:space="preserve"> </v>
      </c>
      <c r="H442" s="83" t="str">
        <f t="shared" si="24"/>
        <v xml:space="preserve"> </v>
      </c>
    </row>
    <row r="443" spans="1:8">
      <c r="A443" s="1">
        <v>434</v>
      </c>
      <c r="B443" s="91"/>
      <c r="C443" s="91"/>
      <c r="D443" s="91"/>
      <c r="E443" s="84"/>
      <c r="F443" s="83" t="str">
        <f t="shared" si="25"/>
        <v xml:space="preserve"> </v>
      </c>
      <c r="G443" s="83" t="str">
        <f t="shared" si="23"/>
        <v xml:space="preserve"> </v>
      </c>
      <c r="H443" s="83" t="str">
        <f t="shared" si="24"/>
        <v xml:space="preserve"> </v>
      </c>
    </row>
    <row r="444" spans="1:8">
      <c r="A444" s="1">
        <v>435</v>
      </c>
      <c r="B444" s="91"/>
      <c r="C444" s="91"/>
      <c r="D444" s="91"/>
      <c r="E444" s="84"/>
      <c r="F444" s="83" t="str">
        <f t="shared" si="25"/>
        <v xml:space="preserve"> </v>
      </c>
      <c r="G444" s="83" t="str">
        <f t="shared" si="23"/>
        <v xml:space="preserve"> </v>
      </c>
      <c r="H444" s="83" t="str">
        <f t="shared" si="24"/>
        <v xml:space="preserve"> </v>
      </c>
    </row>
    <row r="445" spans="1:8">
      <c r="A445" s="1">
        <v>436</v>
      </c>
      <c r="B445" s="91"/>
      <c r="C445" s="91"/>
      <c r="D445" s="91"/>
      <c r="E445" s="84"/>
      <c r="F445" s="83" t="str">
        <f t="shared" si="25"/>
        <v xml:space="preserve"> </v>
      </c>
      <c r="G445" s="83" t="str">
        <f t="shared" si="23"/>
        <v xml:space="preserve"> </v>
      </c>
      <c r="H445" s="83" t="str">
        <f t="shared" si="24"/>
        <v xml:space="preserve"> </v>
      </c>
    </row>
    <row r="446" spans="1:8">
      <c r="A446" s="1">
        <v>437</v>
      </c>
      <c r="B446" s="91"/>
      <c r="C446" s="91"/>
      <c r="D446" s="91"/>
      <c r="E446" s="84"/>
      <c r="F446" s="83" t="str">
        <f t="shared" si="25"/>
        <v xml:space="preserve"> </v>
      </c>
      <c r="G446" s="83" t="str">
        <f t="shared" si="23"/>
        <v xml:space="preserve"> </v>
      </c>
      <c r="H446" s="83" t="str">
        <f t="shared" si="24"/>
        <v xml:space="preserve"> </v>
      </c>
    </row>
    <row r="447" spans="1:8">
      <c r="A447" s="1">
        <v>438</v>
      </c>
      <c r="B447" s="91"/>
      <c r="C447" s="91"/>
      <c r="D447" s="91"/>
      <c r="E447" s="84"/>
      <c r="F447" s="83" t="str">
        <f t="shared" si="25"/>
        <v xml:space="preserve"> </v>
      </c>
      <c r="G447" s="83" t="str">
        <f t="shared" si="23"/>
        <v xml:space="preserve"> </v>
      </c>
      <c r="H447" s="83" t="str">
        <f t="shared" si="24"/>
        <v xml:space="preserve"> </v>
      </c>
    </row>
    <row r="448" spans="1:8">
      <c r="A448" s="1">
        <v>439</v>
      </c>
      <c r="B448" s="91"/>
      <c r="C448" s="91"/>
      <c r="D448" s="91"/>
      <c r="E448" s="84"/>
      <c r="F448" s="83" t="str">
        <f t="shared" si="25"/>
        <v xml:space="preserve"> </v>
      </c>
      <c r="G448" s="83" t="str">
        <f t="shared" si="23"/>
        <v xml:space="preserve"> </v>
      </c>
      <c r="H448" s="83" t="str">
        <f t="shared" si="24"/>
        <v xml:space="preserve"> </v>
      </c>
    </row>
    <row r="449" spans="1:8">
      <c r="A449" s="1">
        <v>440</v>
      </c>
      <c r="B449" s="91"/>
      <c r="C449" s="91"/>
      <c r="D449" s="91"/>
      <c r="E449" s="84"/>
      <c r="F449" s="83" t="str">
        <f t="shared" si="25"/>
        <v xml:space="preserve"> </v>
      </c>
      <c r="G449" s="83" t="str">
        <f t="shared" si="23"/>
        <v xml:space="preserve"> </v>
      </c>
      <c r="H449" s="83" t="str">
        <f t="shared" si="24"/>
        <v xml:space="preserve"> </v>
      </c>
    </row>
    <row r="450" spans="1:8">
      <c r="A450" s="1">
        <v>441</v>
      </c>
      <c r="B450" s="91"/>
      <c r="C450" s="91"/>
      <c r="D450" s="91"/>
      <c r="E450" s="84"/>
      <c r="F450" s="83" t="str">
        <f t="shared" si="25"/>
        <v xml:space="preserve"> </v>
      </c>
      <c r="G450" s="83" t="str">
        <f t="shared" si="23"/>
        <v xml:space="preserve"> </v>
      </c>
      <c r="H450" s="83" t="str">
        <f t="shared" si="24"/>
        <v xml:space="preserve"> </v>
      </c>
    </row>
    <row r="451" spans="1:8">
      <c r="A451" s="1">
        <v>442</v>
      </c>
      <c r="B451" s="91"/>
      <c r="C451" s="91"/>
      <c r="D451" s="91"/>
      <c r="E451" s="84"/>
      <c r="F451" s="83" t="str">
        <f t="shared" si="25"/>
        <v xml:space="preserve"> </v>
      </c>
      <c r="G451" s="83" t="str">
        <f t="shared" si="23"/>
        <v xml:space="preserve"> </v>
      </c>
      <c r="H451" s="83" t="str">
        <f t="shared" si="24"/>
        <v xml:space="preserve"> </v>
      </c>
    </row>
    <row r="452" spans="1:8">
      <c r="A452" s="1">
        <v>443</v>
      </c>
      <c r="B452" s="91"/>
      <c r="C452" s="91"/>
      <c r="D452" s="91"/>
      <c r="E452" s="84"/>
      <c r="F452" s="83" t="str">
        <f t="shared" si="25"/>
        <v xml:space="preserve"> </v>
      </c>
      <c r="G452" s="83" t="str">
        <f t="shared" si="23"/>
        <v xml:space="preserve"> </v>
      </c>
      <c r="H452" s="83" t="str">
        <f t="shared" si="24"/>
        <v xml:space="preserve"> </v>
      </c>
    </row>
    <row r="453" spans="1:8">
      <c r="A453" s="1">
        <v>444</v>
      </c>
      <c r="B453" s="91"/>
      <c r="C453" s="91"/>
      <c r="D453" s="91"/>
      <c r="E453" s="84"/>
      <c r="F453" s="83" t="str">
        <f t="shared" si="25"/>
        <v xml:space="preserve"> </v>
      </c>
      <c r="G453" s="83" t="str">
        <f t="shared" si="23"/>
        <v xml:space="preserve"> </v>
      </c>
      <c r="H453" s="83" t="str">
        <f t="shared" si="24"/>
        <v xml:space="preserve"> </v>
      </c>
    </row>
    <row r="454" spans="1:8">
      <c r="A454" s="1">
        <v>445</v>
      </c>
      <c r="B454" s="91"/>
      <c r="C454" s="91"/>
      <c r="D454" s="91"/>
      <c r="E454" s="84"/>
      <c r="F454" s="83" t="str">
        <f t="shared" si="25"/>
        <v xml:space="preserve"> </v>
      </c>
      <c r="G454" s="83" t="str">
        <f t="shared" si="23"/>
        <v xml:space="preserve"> </v>
      </c>
      <c r="H454" s="83" t="str">
        <f t="shared" si="24"/>
        <v xml:space="preserve"> </v>
      </c>
    </row>
    <row r="455" spans="1:8">
      <c r="A455" s="1">
        <v>446</v>
      </c>
      <c r="B455" s="91"/>
      <c r="C455" s="91"/>
      <c r="D455" s="91"/>
      <c r="E455" s="84"/>
      <c r="F455" s="83" t="str">
        <f t="shared" si="25"/>
        <v xml:space="preserve"> </v>
      </c>
      <c r="G455" s="83" t="str">
        <f t="shared" si="23"/>
        <v xml:space="preserve"> </v>
      </c>
      <c r="H455" s="83" t="str">
        <f t="shared" si="24"/>
        <v xml:space="preserve"> </v>
      </c>
    </row>
    <row r="456" spans="1:8">
      <c r="A456" s="1">
        <v>447</v>
      </c>
      <c r="B456" s="91"/>
      <c r="C456" s="91"/>
      <c r="D456" s="91"/>
      <c r="E456" s="84"/>
      <c r="F456" s="83" t="str">
        <f t="shared" si="25"/>
        <v xml:space="preserve"> </v>
      </c>
      <c r="G456" s="83" t="str">
        <f t="shared" si="23"/>
        <v xml:space="preserve"> </v>
      </c>
      <c r="H456" s="83" t="str">
        <f t="shared" si="24"/>
        <v xml:space="preserve"> </v>
      </c>
    </row>
    <row r="457" spans="1:8">
      <c r="A457" s="1">
        <v>448</v>
      </c>
      <c r="B457" s="91"/>
      <c r="C457" s="91"/>
      <c r="D457" s="91"/>
      <c r="E457" s="84"/>
      <c r="F457" s="83" t="str">
        <f t="shared" si="25"/>
        <v xml:space="preserve"> </v>
      </c>
      <c r="G457" s="83" t="str">
        <f t="shared" si="23"/>
        <v xml:space="preserve"> </v>
      </c>
      <c r="H457" s="83" t="str">
        <f t="shared" si="24"/>
        <v xml:space="preserve"> </v>
      </c>
    </row>
    <row r="458" spans="1:8">
      <c r="A458" s="1">
        <v>449</v>
      </c>
      <c r="B458" s="91"/>
      <c r="C458" s="91"/>
      <c r="D458" s="91"/>
      <c r="E458" s="84"/>
      <c r="F458" s="83" t="str">
        <f t="shared" si="25"/>
        <v xml:space="preserve"> </v>
      </c>
      <c r="G458" s="83" t="str">
        <f t="shared" si="23"/>
        <v xml:space="preserve"> </v>
      </c>
      <c r="H458" s="83" t="str">
        <f t="shared" si="24"/>
        <v xml:space="preserve"> </v>
      </c>
    </row>
    <row r="459" spans="1:8">
      <c r="A459" s="1">
        <v>450</v>
      </c>
      <c r="B459" s="91"/>
      <c r="C459" s="91"/>
      <c r="D459" s="91"/>
      <c r="E459" s="84"/>
      <c r="F459" s="83" t="str">
        <f t="shared" si="25"/>
        <v xml:space="preserve"> </v>
      </c>
      <c r="G459" s="83" t="str">
        <f t="shared" ref="G459:G509" si="26">IF(B459&gt;0,(E459-F459), " ")</f>
        <v xml:space="preserve"> </v>
      </c>
      <c r="H459" s="83" t="str">
        <f t="shared" ref="H459:H509" si="27">IF(B459&gt;0,(POWER(G459,2))," ")</f>
        <v xml:space="preserve"> </v>
      </c>
    </row>
    <row r="460" spans="1:8">
      <c r="A460" s="1">
        <v>451</v>
      </c>
      <c r="B460" s="91"/>
      <c r="C460" s="91"/>
      <c r="D460" s="91"/>
      <c r="E460" s="84"/>
      <c r="F460" s="83" t="str">
        <f t="shared" ref="F460:F509" si="28">IF(B460&gt;0,$F$10, " ")</f>
        <v xml:space="preserve"> </v>
      </c>
      <c r="G460" s="83" t="str">
        <f t="shared" si="26"/>
        <v xml:space="preserve"> </v>
      </c>
      <c r="H460" s="83" t="str">
        <f t="shared" si="27"/>
        <v xml:space="preserve"> </v>
      </c>
    </row>
    <row r="461" spans="1:8">
      <c r="A461" s="1">
        <v>452</v>
      </c>
      <c r="B461" s="91"/>
      <c r="C461" s="91"/>
      <c r="D461" s="91"/>
      <c r="E461" s="84"/>
      <c r="F461" s="83" t="str">
        <f t="shared" si="28"/>
        <v xml:space="preserve"> </v>
      </c>
      <c r="G461" s="83" t="str">
        <f t="shared" si="26"/>
        <v xml:space="preserve"> </v>
      </c>
      <c r="H461" s="83" t="str">
        <f t="shared" si="27"/>
        <v xml:space="preserve"> </v>
      </c>
    </row>
    <row r="462" spans="1:8">
      <c r="A462" s="1">
        <v>453</v>
      </c>
      <c r="B462" s="91"/>
      <c r="C462" s="91"/>
      <c r="D462" s="91"/>
      <c r="E462" s="84"/>
      <c r="F462" s="83" t="str">
        <f t="shared" si="28"/>
        <v xml:space="preserve"> </v>
      </c>
      <c r="G462" s="83" t="str">
        <f t="shared" si="26"/>
        <v xml:space="preserve"> </v>
      </c>
      <c r="H462" s="83" t="str">
        <f t="shared" si="27"/>
        <v xml:space="preserve"> </v>
      </c>
    </row>
    <row r="463" spans="1:8">
      <c r="A463" s="1">
        <v>454</v>
      </c>
      <c r="B463" s="91"/>
      <c r="C463" s="91"/>
      <c r="D463" s="91"/>
      <c r="E463" s="84"/>
      <c r="F463" s="83" t="str">
        <f t="shared" si="28"/>
        <v xml:space="preserve"> </v>
      </c>
      <c r="G463" s="83" t="str">
        <f t="shared" si="26"/>
        <v xml:space="preserve"> </v>
      </c>
      <c r="H463" s="83" t="str">
        <f t="shared" si="27"/>
        <v xml:space="preserve"> </v>
      </c>
    </row>
    <row r="464" spans="1:8">
      <c r="A464" s="1">
        <v>455</v>
      </c>
      <c r="B464" s="91"/>
      <c r="C464" s="91"/>
      <c r="D464" s="91"/>
      <c r="E464" s="84"/>
      <c r="F464" s="83" t="str">
        <f t="shared" si="28"/>
        <v xml:space="preserve"> </v>
      </c>
      <c r="G464" s="83" t="str">
        <f t="shared" si="26"/>
        <v xml:space="preserve"> </v>
      </c>
      <c r="H464" s="83" t="str">
        <f t="shared" si="27"/>
        <v xml:space="preserve"> </v>
      </c>
    </row>
    <row r="465" spans="1:8">
      <c r="A465" s="1">
        <v>456</v>
      </c>
      <c r="B465" s="91"/>
      <c r="C465" s="91"/>
      <c r="D465" s="91"/>
      <c r="E465" s="84"/>
      <c r="F465" s="83" t="str">
        <f t="shared" si="28"/>
        <v xml:space="preserve"> </v>
      </c>
      <c r="G465" s="83" t="str">
        <f t="shared" si="26"/>
        <v xml:space="preserve"> </v>
      </c>
      <c r="H465" s="83" t="str">
        <f t="shared" si="27"/>
        <v xml:space="preserve"> </v>
      </c>
    </row>
    <row r="466" spans="1:8">
      <c r="A466" s="1">
        <v>457</v>
      </c>
      <c r="B466" s="91"/>
      <c r="C466" s="91"/>
      <c r="D466" s="91"/>
      <c r="E466" s="84"/>
      <c r="F466" s="83" t="str">
        <f t="shared" si="28"/>
        <v xml:space="preserve"> </v>
      </c>
      <c r="G466" s="83" t="str">
        <f t="shared" si="26"/>
        <v xml:space="preserve"> </v>
      </c>
      <c r="H466" s="83" t="str">
        <f t="shared" si="27"/>
        <v xml:space="preserve"> </v>
      </c>
    </row>
    <row r="467" spans="1:8">
      <c r="A467" s="1">
        <v>458</v>
      </c>
      <c r="B467" s="91"/>
      <c r="C467" s="91"/>
      <c r="D467" s="91"/>
      <c r="E467" s="84"/>
      <c r="F467" s="83" t="str">
        <f t="shared" si="28"/>
        <v xml:space="preserve"> </v>
      </c>
      <c r="G467" s="83" t="str">
        <f t="shared" si="26"/>
        <v xml:space="preserve"> </v>
      </c>
      <c r="H467" s="83" t="str">
        <f t="shared" si="27"/>
        <v xml:space="preserve"> </v>
      </c>
    </row>
    <row r="468" spans="1:8">
      <c r="A468" s="1">
        <v>459</v>
      </c>
      <c r="B468" s="91"/>
      <c r="C468" s="91"/>
      <c r="D468" s="91"/>
      <c r="E468" s="84"/>
      <c r="F468" s="83" t="str">
        <f t="shared" si="28"/>
        <v xml:space="preserve"> </v>
      </c>
      <c r="G468" s="83" t="str">
        <f t="shared" si="26"/>
        <v xml:space="preserve"> </v>
      </c>
      <c r="H468" s="83" t="str">
        <f t="shared" si="27"/>
        <v xml:space="preserve"> </v>
      </c>
    </row>
    <row r="469" spans="1:8">
      <c r="A469" s="1">
        <v>460</v>
      </c>
      <c r="B469" s="91"/>
      <c r="C469" s="91"/>
      <c r="D469" s="91"/>
      <c r="E469" s="84"/>
      <c r="F469" s="83" t="str">
        <f t="shared" si="28"/>
        <v xml:space="preserve"> </v>
      </c>
      <c r="G469" s="83" t="str">
        <f t="shared" si="26"/>
        <v xml:space="preserve"> </v>
      </c>
      <c r="H469" s="83" t="str">
        <f t="shared" si="27"/>
        <v xml:space="preserve"> </v>
      </c>
    </row>
    <row r="470" spans="1:8">
      <c r="A470" s="1">
        <v>461</v>
      </c>
      <c r="B470" s="91"/>
      <c r="C470" s="91"/>
      <c r="D470" s="91"/>
      <c r="E470" s="84"/>
      <c r="F470" s="83" t="str">
        <f t="shared" si="28"/>
        <v xml:space="preserve"> </v>
      </c>
      <c r="G470" s="83" t="str">
        <f t="shared" si="26"/>
        <v xml:space="preserve"> </v>
      </c>
      <c r="H470" s="83" t="str">
        <f t="shared" si="27"/>
        <v xml:space="preserve"> </v>
      </c>
    </row>
    <row r="471" spans="1:8">
      <c r="A471" s="1">
        <v>462</v>
      </c>
      <c r="B471" s="91"/>
      <c r="C471" s="91"/>
      <c r="D471" s="91"/>
      <c r="E471" s="84"/>
      <c r="F471" s="83" t="str">
        <f t="shared" si="28"/>
        <v xml:space="preserve"> </v>
      </c>
      <c r="G471" s="83" t="str">
        <f t="shared" si="26"/>
        <v xml:space="preserve"> </v>
      </c>
      <c r="H471" s="83" t="str">
        <f t="shared" si="27"/>
        <v xml:space="preserve"> </v>
      </c>
    </row>
    <row r="472" spans="1:8">
      <c r="A472" s="1">
        <v>463</v>
      </c>
      <c r="B472" s="91"/>
      <c r="C472" s="91"/>
      <c r="D472" s="91"/>
      <c r="E472" s="84"/>
      <c r="F472" s="83" t="str">
        <f t="shared" si="28"/>
        <v xml:space="preserve"> </v>
      </c>
      <c r="G472" s="83" t="str">
        <f t="shared" si="26"/>
        <v xml:space="preserve"> </v>
      </c>
      <c r="H472" s="83" t="str">
        <f t="shared" si="27"/>
        <v xml:space="preserve"> </v>
      </c>
    </row>
    <row r="473" spans="1:8">
      <c r="A473" s="1">
        <v>464</v>
      </c>
      <c r="B473" s="91"/>
      <c r="C473" s="91"/>
      <c r="D473" s="91"/>
      <c r="E473" s="84"/>
      <c r="F473" s="83" t="str">
        <f t="shared" si="28"/>
        <v xml:space="preserve"> </v>
      </c>
      <c r="G473" s="83" t="str">
        <f t="shared" si="26"/>
        <v xml:space="preserve"> </v>
      </c>
      <c r="H473" s="83" t="str">
        <f t="shared" si="27"/>
        <v xml:space="preserve"> </v>
      </c>
    </row>
    <row r="474" spans="1:8">
      <c r="A474" s="1">
        <v>465</v>
      </c>
      <c r="B474" s="91"/>
      <c r="C474" s="91"/>
      <c r="D474" s="91"/>
      <c r="E474" s="84"/>
      <c r="F474" s="83" t="str">
        <f t="shared" si="28"/>
        <v xml:space="preserve"> </v>
      </c>
      <c r="G474" s="83" t="str">
        <f t="shared" si="26"/>
        <v xml:space="preserve"> </v>
      </c>
      <c r="H474" s="83" t="str">
        <f t="shared" si="27"/>
        <v xml:space="preserve"> </v>
      </c>
    </row>
    <row r="475" spans="1:8">
      <c r="A475" s="1">
        <v>466</v>
      </c>
      <c r="B475" s="91"/>
      <c r="C475" s="91"/>
      <c r="D475" s="91"/>
      <c r="E475" s="84"/>
      <c r="F475" s="83" t="str">
        <f t="shared" si="28"/>
        <v xml:space="preserve"> </v>
      </c>
      <c r="G475" s="83" t="str">
        <f t="shared" si="26"/>
        <v xml:space="preserve"> </v>
      </c>
      <c r="H475" s="83" t="str">
        <f t="shared" si="27"/>
        <v xml:space="preserve"> </v>
      </c>
    </row>
    <row r="476" spans="1:8">
      <c r="A476" s="1">
        <v>467</v>
      </c>
      <c r="B476" s="91"/>
      <c r="C476" s="91"/>
      <c r="D476" s="91"/>
      <c r="E476" s="84"/>
      <c r="F476" s="83" t="str">
        <f t="shared" si="28"/>
        <v xml:space="preserve"> </v>
      </c>
      <c r="G476" s="83" t="str">
        <f t="shared" si="26"/>
        <v xml:space="preserve"> </v>
      </c>
      <c r="H476" s="83" t="str">
        <f t="shared" si="27"/>
        <v xml:space="preserve"> </v>
      </c>
    </row>
    <row r="477" spans="1:8">
      <c r="A477" s="1">
        <v>468</v>
      </c>
      <c r="B477" s="91"/>
      <c r="C477" s="91"/>
      <c r="D477" s="91"/>
      <c r="E477" s="84"/>
      <c r="F477" s="83" t="str">
        <f t="shared" si="28"/>
        <v xml:space="preserve"> </v>
      </c>
      <c r="G477" s="83" t="str">
        <f t="shared" si="26"/>
        <v xml:space="preserve"> </v>
      </c>
      <c r="H477" s="83" t="str">
        <f t="shared" si="27"/>
        <v xml:space="preserve"> </v>
      </c>
    </row>
    <row r="478" spans="1:8">
      <c r="A478" s="1">
        <v>469</v>
      </c>
      <c r="B478" s="91"/>
      <c r="C478" s="91"/>
      <c r="D478" s="91"/>
      <c r="E478" s="84"/>
      <c r="F478" s="83" t="str">
        <f t="shared" si="28"/>
        <v xml:space="preserve"> </v>
      </c>
      <c r="G478" s="83" t="str">
        <f t="shared" si="26"/>
        <v xml:space="preserve"> </v>
      </c>
      <c r="H478" s="83" t="str">
        <f t="shared" si="27"/>
        <v xml:space="preserve"> </v>
      </c>
    </row>
    <row r="479" spans="1:8">
      <c r="A479" s="1">
        <v>470</v>
      </c>
      <c r="B479" s="91"/>
      <c r="C479" s="91"/>
      <c r="D479" s="91"/>
      <c r="E479" s="84"/>
      <c r="F479" s="83" t="str">
        <f t="shared" si="28"/>
        <v xml:space="preserve"> </v>
      </c>
      <c r="G479" s="83" t="str">
        <f t="shared" si="26"/>
        <v xml:space="preserve"> </v>
      </c>
      <c r="H479" s="83" t="str">
        <f t="shared" si="27"/>
        <v xml:space="preserve"> </v>
      </c>
    </row>
    <row r="480" spans="1:8">
      <c r="A480" s="1">
        <v>471</v>
      </c>
      <c r="B480" s="91"/>
      <c r="C480" s="91"/>
      <c r="D480" s="91"/>
      <c r="E480" s="84"/>
      <c r="F480" s="83" t="str">
        <f t="shared" si="28"/>
        <v xml:space="preserve"> </v>
      </c>
      <c r="G480" s="83" t="str">
        <f t="shared" si="26"/>
        <v xml:space="preserve"> </v>
      </c>
      <c r="H480" s="83" t="str">
        <f t="shared" si="27"/>
        <v xml:space="preserve"> </v>
      </c>
    </row>
    <row r="481" spans="1:8">
      <c r="A481" s="1">
        <v>472</v>
      </c>
      <c r="B481" s="91"/>
      <c r="C481" s="91"/>
      <c r="D481" s="91"/>
      <c r="E481" s="84"/>
      <c r="F481" s="83" t="str">
        <f t="shared" si="28"/>
        <v xml:space="preserve"> </v>
      </c>
      <c r="G481" s="83" t="str">
        <f t="shared" si="26"/>
        <v xml:space="preserve"> </v>
      </c>
      <c r="H481" s="83" t="str">
        <f t="shared" si="27"/>
        <v xml:space="preserve"> </v>
      </c>
    </row>
    <row r="482" spans="1:8">
      <c r="A482" s="1">
        <v>473</v>
      </c>
      <c r="B482" s="91"/>
      <c r="C482" s="91"/>
      <c r="D482" s="91"/>
      <c r="E482" s="84"/>
      <c r="F482" s="83" t="str">
        <f t="shared" si="28"/>
        <v xml:space="preserve"> </v>
      </c>
      <c r="G482" s="83" t="str">
        <f t="shared" si="26"/>
        <v xml:space="preserve"> </v>
      </c>
      <c r="H482" s="83" t="str">
        <f t="shared" si="27"/>
        <v xml:space="preserve"> </v>
      </c>
    </row>
    <row r="483" spans="1:8">
      <c r="A483" s="1">
        <v>474</v>
      </c>
      <c r="B483" s="91"/>
      <c r="C483" s="91"/>
      <c r="D483" s="91"/>
      <c r="E483" s="84"/>
      <c r="F483" s="83" t="str">
        <f t="shared" si="28"/>
        <v xml:space="preserve"> </v>
      </c>
      <c r="G483" s="83" t="str">
        <f t="shared" si="26"/>
        <v xml:space="preserve"> </v>
      </c>
      <c r="H483" s="83" t="str">
        <f t="shared" si="27"/>
        <v xml:space="preserve"> </v>
      </c>
    </row>
    <row r="484" spans="1:8">
      <c r="A484" s="1">
        <v>475</v>
      </c>
      <c r="B484" s="91"/>
      <c r="C484" s="91"/>
      <c r="D484" s="91"/>
      <c r="E484" s="84"/>
      <c r="F484" s="83" t="str">
        <f t="shared" si="28"/>
        <v xml:space="preserve"> </v>
      </c>
      <c r="G484" s="83" t="str">
        <f t="shared" si="26"/>
        <v xml:space="preserve"> </v>
      </c>
      <c r="H484" s="83" t="str">
        <f t="shared" si="27"/>
        <v xml:space="preserve"> </v>
      </c>
    </row>
    <row r="485" spans="1:8">
      <c r="A485" s="1">
        <v>476</v>
      </c>
      <c r="B485" s="91"/>
      <c r="C485" s="91"/>
      <c r="D485" s="91"/>
      <c r="E485" s="84"/>
      <c r="F485" s="83" t="str">
        <f t="shared" si="28"/>
        <v xml:space="preserve"> </v>
      </c>
      <c r="G485" s="83" t="str">
        <f t="shared" si="26"/>
        <v xml:space="preserve"> </v>
      </c>
      <c r="H485" s="83" t="str">
        <f t="shared" si="27"/>
        <v xml:space="preserve"> </v>
      </c>
    </row>
    <row r="486" spans="1:8">
      <c r="A486" s="1">
        <v>477</v>
      </c>
      <c r="B486" s="91"/>
      <c r="C486" s="91"/>
      <c r="D486" s="91"/>
      <c r="E486" s="84"/>
      <c r="F486" s="83" t="str">
        <f t="shared" si="28"/>
        <v xml:space="preserve"> </v>
      </c>
      <c r="G486" s="83" t="str">
        <f t="shared" si="26"/>
        <v xml:space="preserve"> </v>
      </c>
      <c r="H486" s="83" t="str">
        <f t="shared" si="27"/>
        <v xml:space="preserve"> </v>
      </c>
    </row>
    <row r="487" spans="1:8">
      <c r="A487" s="1">
        <v>478</v>
      </c>
      <c r="B487" s="91"/>
      <c r="C487" s="91"/>
      <c r="D487" s="91"/>
      <c r="E487" s="84"/>
      <c r="F487" s="83" t="str">
        <f t="shared" si="28"/>
        <v xml:space="preserve"> </v>
      </c>
      <c r="G487" s="83" t="str">
        <f t="shared" si="26"/>
        <v xml:space="preserve"> </v>
      </c>
      <c r="H487" s="83" t="str">
        <f t="shared" si="27"/>
        <v xml:space="preserve"> </v>
      </c>
    </row>
    <row r="488" spans="1:8">
      <c r="A488" s="1">
        <v>479</v>
      </c>
      <c r="B488" s="91"/>
      <c r="C488" s="91"/>
      <c r="D488" s="91"/>
      <c r="E488" s="84"/>
      <c r="F488" s="83" t="str">
        <f t="shared" si="28"/>
        <v xml:space="preserve"> </v>
      </c>
      <c r="G488" s="83" t="str">
        <f t="shared" si="26"/>
        <v xml:space="preserve"> </v>
      </c>
      <c r="H488" s="83" t="str">
        <f t="shared" si="27"/>
        <v xml:space="preserve"> </v>
      </c>
    </row>
    <row r="489" spans="1:8">
      <c r="A489" s="1">
        <v>480</v>
      </c>
      <c r="B489" s="91"/>
      <c r="C489" s="91"/>
      <c r="D489" s="91"/>
      <c r="E489" s="84"/>
      <c r="F489" s="83" t="str">
        <f t="shared" si="28"/>
        <v xml:space="preserve"> </v>
      </c>
      <c r="G489" s="83" t="str">
        <f t="shared" si="26"/>
        <v xml:space="preserve"> </v>
      </c>
      <c r="H489" s="83" t="str">
        <f t="shared" si="27"/>
        <v xml:space="preserve"> </v>
      </c>
    </row>
    <row r="490" spans="1:8">
      <c r="A490" s="1">
        <v>481</v>
      </c>
      <c r="B490" s="91"/>
      <c r="C490" s="91"/>
      <c r="D490" s="91"/>
      <c r="E490" s="84"/>
      <c r="F490" s="83" t="str">
        <f t="shared" si="28"/>
        <v xml:space="preserve"> </v>
      </c>
      <c r="G490" s="83" t="str">
        <f t="shared" si="26"/>
        <v xml:space="preserve"> </v>
      </c>
      <c r="H490" s="83" t="str">
        <f t="shared" si="27"/>
        <v xml:space="preserve"> </v>
      </c>
    </row>
    <row r="491" spans="1:8">
      <c r="A491" s="1">
        <v>482</v>
      </c>
      <c r="B491" s="91"/>
      <c r="C491" s="91"/>
      <c r="D491" s="91"/>
      <c r="E491" s="84"/>
      <c r="F491" s="83" t="str">
        <f t="shared" si="28"/>
        <v xml:space="preserve"> </v>
      </c>
      <c r="G491" s="83" t="str">
        <f t="shared" si="26"/>
        <v xml:space="preserve"> </v>
      </c>
      <c r="H491" s="83" t="str">
        <f t="shared" si="27"/>
        <v xml:space="preserve"> </v>
      </c>
    </row>
    <row r="492" spans="1:8">
      <c r="A492" s="1">
        <v>483</v>
      </c>
      <c r="B492" s="91"/>
      <c r="C492" s="91"/>
      <c r="D492" s="91"/>
      <c r="E492" s="84"/>
      <c r="F492" s="83" t="str">
        <f t="shared" si="28"/>
        <v xml:space="preserve"> </v>
      </c>
      <c r="G492" s="83" t="str">
        <f t="shared" si="26"/>
        <v xml:space="preserve"> </v>
      </c>
      <c r="H492" s="83" t="str">
        <f t="shared" si="27"/>
        <v xml:space="preserve"> </v>
      </c>
    </row>
    <row r="493" spans="1:8">
      <c r="A493" s="1">
        <v>484</v>
      </c>
      <c r="B493" s="91"/>
      <c r="C493" s="91"/>
      <c r="D493" s="91"/>
      <c r="E493" s="84"/>
      <c r="F493" s="83" t="str">
        <f t="shared" si="28"/>
        <v xml:space="preserve"> </v>
      </c>
      <c r="G493" s="83" t="str">
        <f t="shared" si="26"/>
        <v xml:space="preserve"> </v>
      </c>
      <c r="H493" s="83" t="str">
        <f t="shared" si="27"/>
        <v xml:space="preserve"> </v>
      </c>
    </row>
    <row r="494" spans="1:8">
      <c r="A494" s="1">
        <v>485</v>
      </c>
      <c r="B494" s="91"/>
      <c r="C494" s="91"/>
      <c r="D494" s="91"/>
      <c r="E494" s="84"/>
      <c r="F494" s="83" t="str">
        <f t="shared" si="28"/>
        <v xml:space="preserve"> </v>
      </c>
      <c r="G494" s="83" t="str">
        <f t="shared" si="26"/>
        <v xml:space="preserve"> </v>
      </c>
      <c r="H494" s="83" t="str">
        <f t="shared" si="27"/>
        <v xml:space="preserve"> </v>
      </c>
    </row>
    <row r="495" spans="1:8">
      <c r="A495" s="1">
        <v>486</v>
      </c>
      <c r="B495" s="91"/>
      <c r="C495" s="91"/>
      <c r="D495" s="91"/>
      <c r="E495" s="84"/>
      <c r="F495" s="83" t="str">
        <f t="shared" si="28"/>
        <v xml:space="preserve"> </v>
      </c>
      <c r="G495" s="83" t="str">
        <f t="shared" si="26"/>
        <v xml:space="preserve"> </v>
      </c>
      <c r="H495" s="83" t="str">
        <f t="shared" si="27"/>
        <v xml:space="preserve"> </v>
      </c>
    </row>
    <row r="496" spans="1:8">
      <c r="A496" s="1">
        <v>487</v>
      </c>
      <c r="B496" s="91"/>
      <c r="C496" s="91"/>
      <c r="D496" s="91"/>
      <c r="E496" s="84"/>
      <c r="F496" s="83" t="str">
        <f t="shared" si="28"/>
        <v xml:space="preserve"> </v>
      </c>
      <c r="G496" s="83" t="str">
        <f t="shared" si="26"/>
        <v xml:space="preserve"> </v>
      </c>
      <c r="H496" s="83" t="str">
        <f t="shared" si="27"/>
        <v xml:space="preserve"> </v>
      </c>
    </row>
    <row r="497" spans="1:8">
      <c r="A497" s="1">
        <v>488</v>
      </c>
      <c r="B497" s="91"/>
      <c r="C497" s="91"/>
      <c r="D497" s="91"/>
      <c r="E497" s="84"/>
      <c r="F497" s="83" t="str">
        <f t="shared" si="28"/>
        <v xml:space="preserve"> </v>
      </c>
      <c r="G497" s="83" t="str">
        <f t="shared" si="26"/>
        <v xml:space="preserve"> </v>
      </c>
      <c r="H497" s="83" t="str">
        <f t="shared" si="27"/>
        <v xml:space="preserve"> </v>
      </c>
    </row>
    <row r="498" spans="1:8">
      <c r="A498" s="1">
        <v>489</v>
      </c>
      <c r="B498" s="91"/>
      <c r="C498" s="91"/>
      <c r="D498" s="91"/>
      <c r="E498" s="84"/>
      <c r="F498" s="83" t="str">
        <f t="shared" si="28"/>
        <v xml:space="preserve"> </v>
      </c>
      <c r="G498" s="83" t="str">
        <f t="shared" si="26"/>
        <v xml:space="preserve"> </v>
      </c>
      <c r="H498" s="83" t="str">
        <f t="shared" si="27"/>
        <v xml:space="preserve"> </v>
      </c>
    </row>
    <row r="499" spans="1:8">
      <c r="A499" s="1">
        <v>490</v>
      </c>
      <c r="B499" s="91"/>
      <c r="C499" s="91"/>
      <c r="D499" s="91"/>
      <c r="E499" s="84"/>
      <c r="F499" s="83" t="str">
        <f t="shared" si="28"/>
        <v xml:space="preserve"> </v>
      </c>
      <c r="G499" s="83" t="str">
        <f t="shared" si="26"/>
        <v xml:space="preserve"> </v>
      </c>
      <c r="H499" s="83" t="str">
        <f t="shared" si="27"/>
        <v xml:space="preserve"> </v>
      </c>
    </row>
    <row r="500" spans="1:8">
      <c r="A500" s="1">
        <v>491</v>
      </c>
      <c r="B500" s="91"/>
      <c r="C500" s="91"/>
      <c r="D500" s="91"/>
      <c r="E500" s="84"/>
      <c r="F500" s="83" t="str">
        <f t="shared" si="28"/>
        <v xml:space="preserve"> </v>
      </c>
      <c r="G500" s="83" t="str">
        <f t="shared" si="26"/>
        <v xml:space="preserve"> </v>
      </c>
      <c r="H500" s="83" t="str">
        <f t="shared" si="27"/>
        <v xml:space="preserve"> </v>
      </c>
    </row>
    <row r="501" spans="1:8">
      <c r="A501" s="1">
        <v>492</v>
      </c>
      <c r="B501" s="91"/>
      <c r="C501" s="91"/>
      <c r="D501" s="91"/>
      <c r="E501" s="84"/>
      <c r="F501" s="83" t="str">
        <f t="shared" si="28"/>
        <v xml:space="preserve"> </v>
      </c>
      <c r="G501" s="83" t="str">
        <f t="shared" si="26"/>
        <v xml:space="preserve"> </v>
      </c>
      <c r="H501" s="83" t="str">
        <f t="shared" si="27"/>
        <v xml:space="preserve"> </v>
      </c>
    </row>
    <row r="502" spans="1:8">
      <c r="A502" s="1">
        <v>493</v>
      </c>
      <c r="B502" s="91"/>
      <c r="C502" s="91"/>
      <c r="D502" s="91"/>
      <c r="E502" s="84"/>
      <c r="F502" s="83" t="str">
        <f t="shared" si="28"/>
        <v xml:space="preserve"> </v>
      </c>
      <c r="G502" s="83" t="str">
        <f t="shared" si="26"/>
        <v xml:space="preserve"> </v>
      </c>
      <c r="H502" s="83" t="str">
        <f t="shared" si="27"/>
        <v xml:space="preserve"> </v>
      </c>
    </row>
    <row r="503" spans="1:8">
      <c r="A503" s="1">
        <v>494</v>
      </c>
      <c r="B503" s="91"/>
      <c r="C503" s="91"/>
      <c r="D503" s="91"/>
      <c r="E503" s="84"/>
      <c r="F503" s="83" t="str">
        <f t="shared" si="28"/>
        <v xml:space="preserve"> </v>
      </c>
      <c r="G503" s="83" t="str">
        <f t="shared" si="26"/>
        <v xml:space="preserve"> </v>
      </c>
      <c r="H503" s="83" t="str">
        <f t="shared" si="27"/>
        <v xml:space="preserve"> </v>
      </c>
    </row>
    <row r="504" spans="1:8">
      <c r="A504" s="1">
        <v>495</v>
      </c>
      <c r="B504" s="91"/>
      <c r="C504" s="91"/>
      <c r="D504" s="91"/>
      <c r="E504" s="84"/>
      <c r="F504" s="83" t="str">
        <f t="shared" si="28"/>
        <v xml:space="preserve"> </v>
      </c>
      <c r="G504" s="83" t="str">
        <f t="shared" si="26"/>
        <v xml:space="preserve"> </v>
      </c>
      <c r="H504" s="83" t="str">
        <f t="shared" si="27"/>
        <v xml:space="preserve"> </v>
      </c>
    </row>
    <row r="505" spans="1:8">
      <c r="A505" s="1">
        <v>496</v>
      </c>
      <c r="B505" s="91"/>
      <c r="C505" s="91"/>
      <c r="D505" s="91"/>
      <c r="E505" s="84"/>
      <c r="F505" s="83" t="str">
        <f t="shared" si="28"/>
        <v xml:space="preserve"> </v>
      </c>
      <c r="G505" s="83" t="str">
        <f t="shared" si="26"/>
        <v xml:space="preserve"> </v>
      </c>
      <c r="H505" s="83" t="str">
        <f t="shared" si="27"/>
        <v xml:space="preserve"> </v>
      </c>
    </row>
    <row r="506" spans="1:8">
      <c r="A506" s="1">
        <v>497</v>
      </c>
      <c r="B506" s="91"/>
      <c r="C506" s="91"/>
      <c r="D506" s="91"/>
      <c r="E506" s="84"/>
      <c r="F506" s="83" t="str">
        <f t="shared" si="28"/>
        <v xml:space="preserve"> </v>
      </c>
      <c r="G506" s="83" t="str">
        <f t="shared" si="26"/>
        <v xml:space="preserve"> </v>
      </c>
      <c r="H506" s="83" t="str">
        <f t="shared" si="27"/>
        <v xml:space="preserve"> </v>
      </c>
    </row>
    <row r="507" spans="1:8">
      <c r="A507" s="1">
        <v>498</v>
      </c>
      <c r="B507" s="91"/>
      <c r="C507" s="91"/>
      <c r="D507" s="91"/>
      <c r="E507" s="84"/>
      <c r="F507" s="83" t="str">
        <f t="shared" si="28"/>
        <v xml:space="preserve"> </v>
      </c>
      <c r="G507" s="83" t="str">
        <f t="shared" si="26"/>
        <v xml:space="preserve"> </v>
      </c>
      <c r="H507" s="83" t="str">
        <f t="shared" si="27"/>
        <v xml:space="preserve"> </v>
      </c>
    </row>
    <row r="508" spans="1:8">
      <c r="A508" s="1">
        <v>499</v>
      </c>
      <c r="B508" s="91"/>
      <c r="C508" s="91"/>
      <c r="D508" s="91"/>
      <c r="E508" s="84"/>
      <c r="F508" s="83" t="str">
        <f t="shared" si="28"/>
        <v xml:space="preserve"> </v>
      </c>
      <c r="G508" s="83" t="str">
        <f t="shared" si="26"/>
        <v xml:space="preserve"> </v>
      </c>
      <c r="H508" s="83" t="str">
        <f t="shared" si="27"/>
        <v xml:space="preserve"> </v>
      </c>
    </row>
    <row r="509" spans="1:8">
      <c r="A509" s="1">
        <v>500</v>
      </c>
      <c r="B509" s="91"/>
      <c r="C509" s="91"/>
      <c r="D509" s="91"/>
      <c r="E509" s="84"/>
      <c r="F509" s="83" t="str">
        <f t="shared" si="28"/>
        <v xml:space="preserve"> </v>
      </c>
      <c r="G509" s="83" t="str">
        <f t="shared" si="26"/>
        <v xml:space="preserve"> </v>
      </c>
      <c r="H509" s="83" t="str">
        <f t="shared" si="27"/>
        <v xml:space="preserve"> </v>
      </c>
    </row>
    <row r="510" spans="1:8">
      <c r="C510" s="85">
        <f>SUM(C10:C279)</f>
        <v>0</v>
      </c>
      <c r="E510" s="85">
        <f>SUM(E10:E279)</f>
        <v>0</v>
      </c>
      <c r="H510" s="86">
        <f>SUM(H10:H509)</f>
        <v>0</v>
      </c>
    </row>
    <row r="511" spans="1:8">
      <c r="H511" s="87" t="e">
        <f>H510/('numerosità del campione'!$D$11-1)</f>
        <v>#DIV/0!</v>
      </c>
    </row>
    <row r="512" spans="1:8">
      <c r="G512" s="10" t="s">
        <v>7</v>
      </c>
      <c r="H512" s="11" t="e">
        <f>SQRT(H511)</f>
        <v>#DIV/0!</v>
      </c>
    </row>
    <row r="514" spans="5:5">
      <c r="E514" s="65"/>
    </row>
  </sheetData>
  <pageMargins left="0.70866141732283472" right="0.70866141732283472" top="0.74803149606299213" bottom="0.74803149606299213" header="0.31496062992125984" footer="0.31496062992125984"/>
  <pageSetup paperSize="9" scale="89" orientation="landscape" horizontalDpi="4294967293" verticalDpi="0" r:id="rId1"/>
  <headerFooter>
    <oddHeader>&amp;L&amp;"Arial,Corsivo"&amp;8&amp;F&amp;R&amp;"Arial,Corsivo"&amp;8Foglio di lavoro: &amp;A</oddHeader>
    <oddFooter>&amp;L&amp;"Arial,Corsivo"&amp;8Vademecum per le attività di controllo di II livello - Pagina &amp;P</oddFooter>
  </headerFooter>
  <drawing r:id="rId2"/>
</worksheet>
</file>

<file path=xl/worksheets/sheet6.xml><?xml version="1.0" encoding="utf-8"?>
<worksheet xmlns="http://schemas.openxmlformats.org/spreadsheetml/2006/main" xmlns:r="http://schemas.openxmlformats.org/officeDocument/2006/relationships">
  <sheetPr codeName="Foglio7"/>
  <dimension ref="A5:H271"/>
  <sheetViews>
    <sheetView showGridLines="0" topLeftCell="A4" zoomScaleNormal="100" workbookViewId="0">
      <selection activeCell="E14" sqref="E14"/>
    </sheetView>
  </sheetViews>
  <sheetFormatPr defaultRowHeight="15"/>
  <cols>
    <col min="1" max="1" width="9.140625" style="1"/>
    <col min="2" max="2" width="3.42578125" style="1" customWidth="1"/>
    <col min="3" max="4" width="9.140625" style="1"/>
    <col min="5" max="5" width="18.42578125" style="1" bestFit="1" customWidth="1"/>
    <col min="6" max="6" width="2.85546875" style="1" customWidth="1"/>
    <col min="7" max="7" width="16.85546875" style="1" customWidth="1"/>
    <col min="8" max="8" width="52.140625" style="1" customWidth="1"/>
  </cols>
  <sheetData>
    <row r="5" spans="3:8">
      <c r="C5" s="19" t="s">
        <v>21</v>
      </c>
      <c r="D5" s="20"/>
      <c r="E5" s="21"/>
    </row>
    <row r="6" spans="3:8">
      <c r="C6" s="12" t="s">
        <v>14</v>
      </c>
      <c r="D6" s="17" t="s">
        <v>8</v>
      </c>
      <c r="E6" s="84">
        <f>'numerosità del campione'!D6</f>
        <v>0</v>
      </c>
    </row>
    <row r="7" spans="3:8">
      <c r="C7" s="12" t="s">
        <v>15</v>
      </c>
      <c r="D7" s="17" t="s">
        <v>13</v>
      </c>
      <c r="E7" s="81">
        <f>'numerosità del campione'!D8</f>
        <v>1.96</v>
      </c>
    </row>
    <row r="8" spans="3:8">
      <c r="C8" s="12" t="s">
        <v>16</v>
      </c>
      <c r="D8" s="17" t="s">
        <v>10</v>
      </c>
      <c r="E8" s="81" t="e">
        <f>'esecuzione dell''audit'!H512</f>
        <v>#DIV/0!</v>
      </c>
    </row>
    <row r="9" spans="3:8">
      <c r="C9" s="12" t="s">
        <v>19</v>
      </c>
      <c r="D9" s="17" t="s">
        <v>12</v>
      </c>
      <c r="E9" s="81" t="e">
        <f>E6*E7*E8</f>
        <v>#DIV/0!</v>
      </c>
    </row>
    <row r="10" spans="3:8">
      <c r="C10" s="12" t="s">
        <v>18</v>
      </c>
      <c r="D10" s="17" t="s">
        <v>17</v>
      </c>
      <c r="E10" s="88" t="e">
        <f>SQRT('numerosità del campione'!D11)</f>
        <v>#DIV/0!</v>
      </c>
      <c r="G10" s="4"/>
    </row>
    <row r="11" spans="3:8">
      <c r="C11" s="6"/>
      <c r="D11" s="66" t="s">
        <v>20</v>
      </c>
      <c r="E11" s="67" t="e">
        <f>E9/E10</f>
        <v>#DIV/0!</v>
      </c>
    </row>
    <row r="12" spans="3:8">
      <c r="D12" s="18" t="s">
        <v>26</v>
      </c>
      <c r="E12" s="82">
        <f>'tolleranza dell''errore'!D10</f>
        <v>0</v>
      </c>
      <c r="F12" s="16"/>
      <c r="G12" s="10" t="s">
        <v>31</v>
      </c>
      <c r="H12" s="10" t="s">
        <v>32</v>
      </c>
    </row>
    <row r="13" spans="3:8" ht="60">
      <c r="F13" s="14"/>
      <c r="G13" s="13" t="s">
        <v>39</v>
      </c>
      <c r="H13" s="13" t="s">
        <v>41</v>
      </c>
    </row>
    <row r="14" spans="3:8" ht="60">
      <c r="F14" s="14"/>
      <c r="G14" s="13" t="s">
        <v>40</v>
      </c>
      <c r="H14" s="13" t="s">
        <v>42</v>
      </c>
    </row>
    <row r="15" spans="3:8">
      <c r="F15" s="15"/>
      <c r="G15" s="15"/>
    </row>
    <row r="16" spans="3:8">
      <c r="F16" s="15"/>
      <c r="G16" s="15"/>
    </row>
    <row r="17" spans="6:7">
      <c r="F17" s="14"/>
      <c r="G17" s="14"/>
    </row>
    <row r="18" spans="6:7">
      <c r="F18" s="15"/>
    </row>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sheetData>
  <sheetProtection password="CF66" sheet="1" objects="1" scenarios="1"/>
  <pageMargins left="0.70866141732283472" right="0.70866141732283472" top="0.74803149606299213" bottom="0.74803149606299213" header="0.31496062992125984" footer="0.31496062992125984"/>
  <pageSetup paperSize="9" scale="90" orientation="landscape" horizontalDpi="4294967293" verticalDpi="0" r:id="rId1"/>
  <headerFooter>
    <oddHeader>&amp;L&amp;"Arial,Corsivo"&amp;8&amp;F&amp;R&amp;"Arial,Corsivo"&amp;8Foglio di lavoro: &amp;A</oddHeader>
    <oddFooter>&amp;L&amp;"Arial,Corsivo"&amp;8Vademecum per le attività di controllo di II livello - Pagina &amp;P</oddFooter>
  </headerFooter>
  <drawing r:id="rId2"/>
</worksheet>
</file>

<file path=xl/worksheets/sheet7.xml><?xml version="1.0" encoding="utf-8"?>
<worksheet xmlns="http://schemas.openxmlformats.org/spreadsheetml/2006/main" xmlns:r="http://schemas.openxmlformats.org/officeDocument/2006/relationships">
  <sheetPr codeName="Foglio8"/>
  <dimension ref="C5:D11"/>
  <sheetViews>
    <sheetView showGridLines="0" zoomScaleNormal="100" workbookViewId="0">
      <selection activeCell="D7" sqref="D7"/>
    </sheetView>
  </sheetViews>
  <sheetFormatPr defaultRowHeight="14.25"/>
  <cols>
    <col min="1" max="3" width="9.140625" style="7"/>
    <col min="4" max="4" width="23.42578125" style="7" bestFit="1" customWidth="1"/>
    <col min="5" max="16384" width="9.140625" style="7"/>
  </cols>
  <sheetData>
    <row r="5" spans="3:4" ht="15">
      <c r="C5" s="23"/>
    </row>
    <row r="6" spans="3:4">
      <c r="C6" s="104" t="s">
        <v>25</v>
      </c>
      <c r="D6" s="104"/>
    </row>
    <row r="7" spans="3:4">
      <c r="C7" s="9" t="s">
        <v>22</v>
      </c>
      <c r="D7" s="24">
        <f>'[1]estrazione casuale MACRO'!$F$10003</f>
        <v>0</v>
      </c>
    </row>
    <row r="8" spans="3:4">
      <c r="C8" s="9" t="s">
        <v>8</v>
      </c>
      <c r="D8" s="24">
        <f>'numerosità del campione'!D6</f>
        <v>0</v>
      </c>
    </row>
    <row r="9" spans="3:4">
      <c r="C9" s="9" t="s">
        <v>23</v>
      </c>
      <c r="D9" s="24">
        <f>'esecuzione dell''audit'!E510</f>
        <v>0</v>
      </c>
    </row>
    <row r="10" spans="3:4">
      <c r="C10" s="9" t="s">
        <v>11</v>
      </c>
      <c r="D10" s="26" t="e">
        <f>'numerosità del campione'!D11</f>
        <v>#DIV/0!</v>
      </c>
    </row>
    <row r="11" spans="3:4" ht="15">
      <c r="C11" s="27" t="s">
        <v>24</v>
      </c>
      <c r="D11" s="25" t="e">
        <f>(D7-D8*(D9/D10))</f>
        <v>#DIV/0!</v>
      </c>
    </row>
  </sheetData>
  <mergeCells count="1">
    <mergeCell ref="C6:D6"/>
  </mergeCells>
  <pageMargins left="0.70866141732283472" right="0.70866141732283472" top="0.74803149606299213" bottom="0.74803149606299213" header="0.31496062992125984" footer="0.31496062992125984"/>
  <pageSetup paperSize="9" orientation="landscape" horizontalDpi="4294967293" verticalDpi="0" r:id="rId1"/>
  <headerFooter>
    <oddHeader>&amp;L&amp;"Arial,Corsivo"&amp;8&amp;F&amp;R&amp;"Arial,Corsivo"&amp;8Foglio di lavoro: &amp;A</oddHeader>
    <oddFooter>&amp;L&amp;"Arial,Corsivo"&amp;8Vademecum per le attività di controllo di II livello - Pagina &amp;P</oddFooter>
  </headerFooter>
  <drawing r:id="rId2"/>
</worksheet>
</file>

<file path=xl/worksheets/sheet8.xml><?xml version="1.0" encoding="utf-8"?>
<worksheet xmlns="http://schemas.openxmlformats.org/spreadsheetml/2006/main" xmlns:r="http://schemas.openxmlformats.org/officeDocument/2006/relationships">
  <sheetPr codeName="Foglio9"/>
  <dimension ref="B2:K17"/>
  <sheetViews>
    <sheetView showGridLines="0" tabSelected="1" zoomScaleNormal="100" workbookViewId="0">
      <selection activeCell="E10" sqref="E10"/>
    </sheetView>
  </sheetViews>
  <sheetFormatPr defaultRowHeight="14.25"/>
  <cols>
    <col min="1" max="2" width="9.140625" style="7"/>
    <col min="3" max="3" width="3.28515625" style="7" customWidth="1"/>
    <col min="4" max="4" width="20.140625" style="7" customWidth="1"/>
    <col min="5" max="5" width="19" style="8" bestFit="1" customWidth="1"/>
    <col min="6" max="6" width="6.140625" style="7" customWidth="1"/>
    <col min="7" max="7" width="24.42578125" style="7" bestFit="1" customWidth="1"/>
    <col min="8" max="8" width="3.42578125" style="7" customWidth="1"/>
    <col min="9" max="9" width="3.140625" style="7" customWidth="1"/>
    <col min="10" max="10" width="21.5703125" style="7" bestFit="1" customWidth="1"/>
    <col min="11" max="11" width="26.85546875" style="7" customWidth="1"/>
    <col min="12" max="16384" width="9.140625" style="7"/>
  </cols>
  <sheetData>
    <row r="2" spans="2:11">
      <c r="D2" s="105" t="s">
        <v>48</v>
      </c>
      <c r="E2" s="106"/>
    </row>
    <row r="3" spans="2:11">
      <c r="D3" s="9" t="s">
        <v>20</v>
      </c>
      <c r="E3" s="78" t="e">
        <f>'precisione di campionamento'!$E$11</f>
        <v>#DIV/0!</v>
      </c>
    </row>
    <row r="4" spans="2:11">
      <c r="D4" s="9" t="s">
        <v>8</v>
      </c>
      <c r="E4" s="78">
        <f>'numerosità del campione'!D6</f>
        <v>0</v>
      </c>
    </row>
    <row r="5" spans="2:11">
      <c r="D5" s="9" t="s">
        <v>22</v>
      </c>
      <c r="E5" s="78">
        <f>'valore contabile estrapolato'!D7</f>
        <v>0</v>
      </c>
    </row>
    <row r="6" spans="2:11">
      <c r="D6" s="9" t="s">
        <v>11</v>
      </c>
      <c r="E6" s="89" t="e">
        <f>'numerosità del campione'!D11</f>
        <v>#DIV/0!</v>
      </c>
    </row>
    <row r="7" spans="2:11">
      <c r="D7" s="9" t="s">
        <v>23</v>
      </c>
      <c r="E7" s="78">
        <f>'valore contabile estrapolato'!D9</f>
        <v>0</v>
      </c>
    </row>
    <row r="8" spans="2:11">
      <c r="D8" s="9" t="s">
        <v>26</v>
      </c>
      <c r="E8" s="78">
        <f>E5*2%</f>
        <v>0</v>
      </c>
    </row>
    <row r="9" spans="2:11">
      <c r="D9" s="9" t="s">
        <v>6</v>
      </c>
      <c r="E9" s="78">
        <f>E8/2</f>
        <v>0</v>
      </c>
    </row>
    <row r="10" spans="2:11">
      <c r="D10" s="9" t="s">
        <v>24</v>
      </c>
      <c r="E10" s="78" t="e">
        <f>'valore contabile estrapolato'!D11</f>
        <v>#DIV/0!</v>
      </c>
      <c r="J10" s="28" t="s">
        <v>31</v>
      </c>
      <c r="K10" s="28" t="s">
        <v>32</v>
      </c>
    </row>
    <row r="11" spans="2:11" ht="6" customHeight="1">
      <c r="D11" s="114"/>
      <c r="E11" s="115"/>
      <c r="G11" s="8"/>
      <c r="H11" s="8"/>
    </row>
    <row r="12" spans="2:11" ht="42.75">
      <c r="B12" s="107" t="s">
        <v>47</v>
      </c>
      <c r="C12" s="108"/>
      <c r="D12" s="29" t="s">
        <v>27</v>
      </c>
      <c r="E12" s="90" t="e">
        <f>E10-E3</f>
        <v>#DIV/0!</v>
      </c>
      <c r="F12" s="111" t="s">
        <v>22</v>
      </c>
      <c r="G12" s="112">
        <f>E5</f>
        <v>0</v>
      </c>
      <c r="H12" s="43"/>
      <c r="J12" s="30" t="s">
        <v>37</v>
      </c>
      <c r="K12" s="30" t="s">
        <v>33</v>
      </c>
    </row>
    <row r="13" spans="2:11" ht="42.75">
      <c r="B13" s="109"/>
      <c r="C13" s="110"/>
      <c r="D13" s="29" t="s">
        <v>28</v>
      </c>
      <c r="E13" s="90" t="e">
        <f>E10+E3</f>
        <v>#DIV/0!</v>
      </c>
      <c r="F13" s="111"/>
      <c r="G13" s="113"/>
      <c r="H13" s="31"/>
      <c r="J13" s="30" t="s">
        <v>38</v>
      </c>
      <c r="K13" s="30" t="s">
        <v>36</v>
      </c>
    </row>
    <row r="14" spans="2:11" ht="9.75" customHeight="1">
      <c r="B14" s="45"/>
      <c r="C14" s="45"/>
      <c r="D14" s="46"/>
      <c r="E14" s="47"/>
      <c r="F14" s="48"/>
      <c r="G14" s="48"/>
      <c r="H14" s="31"/>
      <c r="J14" s="44"/>
      <c r="K14" s="44"/>
    </row>
    <row r="15" spans="2:11" ht="8.25" customHeight="1">
      <c r="B15" s="49"/>
      <c r="C15" s="49"/>
      <c r="D15" s="50"/>
      <c r="E15" s="51"/>
      <c r="F15" s="52"/>
      <c r="G15" s="52"/>
      <c r="H15" s="42"/>
      <c r="J15" s="32"/>
      <c r="K15" s="32"/>
    </row>
    <row r="16" spans="2:11" ht="42.75">
      <c r="B16" s="107" t="s">
        <v>46</v>
      </c>
      <c r="C16" s="108"/>
      <c r="D16" s="33" t="s">
        <v>29</v>
      </c>
      <c r="E16" s="90">
        <f>E5-E8</f>
        <v>0</v>
      </c>
      <c r="F16" s="111" t="s">
        <v>24</v>
      </c>
      <c r="G16" s="112" t="e">
        <f>E10</f>
        <v>#DIV/0!</v>
      </c>
      <c r="H16" s="43"/>
      <c r="J16" s="30" t="s">
        <v>34</v>
      </c>
      <c r="K16" s="30" t="s">
        <v>33</v>
      </c>
    </row>
    <row r="17" spans="2:11" ht="42.75">
      <c r="B17" s="109"/>
      <c r="C17" s="110"/>
      <c r="D17" s="34" t="s">
        <v>30</v>
      </c>
      <c r="E17" s="90">
        <f>E5+E8</f>
        <v>0</v>
      </c>
      <c r="F17" s="111"/>
      <c r="G17" s="113"/>
      <c r="H17" s="31"/>
      <c r="J17" s="30" t="s">
        <v>35</v>
      </c>
      <c r="K17" s="30" t="s">
        <v>36</v>
      </c>
    </row>
  </sheetData>
  <sheetProtection password="CF66" sheet="1" objects="1" scenarios="1"/>
  <mergeCells count="8">
    <mergeCell ref="D2:E2"/>
    <mergeCell ref="B16:C17"/>
    <mergeCell ref="B12:C13"/>
    <mergeCell ref="F12:F13"/>
    <mergeCell ref="G12:G13"/>
    <mergeCell ref="D11:E11"/>
    <mergeCell ref="F16:F17"/>
    <mergeCell ref="G16:G17"/>
  </mergeCells>
  <pageMargins left="0.70866141732283472" right="0.70866141732283472" top="0.74803149606299213" bottom="0.74803149606299213" header="0.31496062992125984" footer="0.31496062992125984"/>
  <pageSetup paperSize="9" scale="81" orientation="landscape" horizontalDpi="4294967293" verticalDpi="0" r:id="rId1"/>
  <headerFooter>
    <oddHeader>&amp;L&amp;"Arial,Corsivo"&amp;8&amp;F&amp;R&amp;"Arial,Corsivo"&amp;8Foglio di lavoro: &amp;A</oddHeader>
    <oddFooter>&amp;L&amp;"Arial,Corsivo"&amp;8Vademecum per le attività di controllo di II livello   - Pagina: &amp;P</oddFooter>
  </headerFooter>
  <drawing r:id="rId2"/>
</worksheet>
</file>

<file path=xl/worksheets/sheet9.xml><?xml version="1.0" encoding="utf-8"?>
<worksheet xmlns="http://schemas.openxmlformats.org/spreadsheetml/2006/main" xmlns:r="http://schemas.openxmlformats.org/officeDocument/2006/relationships">
  <sheetPr codeName="Foglio1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12</vt:i4>
      </vt:variant>
    </vt:vector>
  </HeadingPairs>
  <TitlesOfParts>
    <vt:vector size="21" baseType="lpstr">
      <vt:lpstr>Copertina</vt:lpstr>
      <vt:lpstr>campione pilota</vt:lpstr>
      <vt:lpstr>tolleranza dell'errore</vt:lpstr>
      <vt:lpstr>numerosità del campione</vt:lpstr>
      <vt:lpstr>esecuzione dell'audit</vt:lpstr>
      <vt:lpstr>precisione di campionamento</vt:lpstr>
      <vt:lpstr>valore contabile estrapolato</vt:lpstr>
      <vt:lpstr>valutazione dei risultati</vt:lpstr>
      <vt:lpstr>Foglio1</vt:lpstr>
      <vt:lpstr>Copertina!_Toc104901967</vt:lpstr>
      <vt:lpstr>'campione pilota'!Area_stampa</vt:lpstr>
      <vt:lpstr>Copertina!Area_stampa</vt:lpstr>
      <vt:lpstr>'numerosità del campione'!Area_stampa</vt:lpstr>
      <vt:lpstr>'precisione di campionamento'!Area_stampa</vt:lpstr>
      <vt:lpstr>'tolleranza dell''errore'!Area_stampa</vt:lpstr>
      <vt:lpstr>'valore contabile estrapolato'!Area_stampa</vt:lpstr>
      <vt:lpstr>'valutazione dei risultati'!Area_stampa</vt:lpstr>
      <vt:lpstr>'esecuzione dell''audit'!Criteri</vt:lpstr>
      <vt:lpstr>Copertina!OLE_LINK1</vt:lpstr>
      <vt:lpstr>scelta1</vt:lpstr>
      <vt:lpstr>selezione1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2011-05-26T14:50:23Z</cp:lastPrinted>
  <dcterms:created xsi:type="dcterms:W3CDTF">2009-09-06T16:51:04Z</dcterms:created>
  <dcterms:modified xsi:type="dcterms:W3CDTF">2011-05-26T14:50:26Z</dcterms:modified>
</cp:coreProperties>
</file>